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00" windowHeight="5895" tabRatio="0" activeTab="0"/>
  </bookViews>
  <sheets>
    <sheet name="TDSheet" sheetId="1" r:id="rId1"/>
  </sheets>
  <definedNames>
    <definedName name="_xlnm.Print_Area" localSheetId="0">'TDSheet'!$A$1:$Q$175</definedName>
  </definedNames>
  <calcPr fullCalcOnLoad="1" refMode="R1C1"/>
</workbook>
</file>

<file path=xl/sharedStrings.xml><?xml version="1.0" encoding="utf-8"?>
<sst xmlns="http://schemas.openxmlformats.org/spreadsheetml/2006/main" count="407" uniqueCount="176">
  <si>
    <t xml:space="preserve">Придбання обладнання та предметів довгострокового коритсування </t>
  </si>
  <si>
    <t>Міська програма "Соціальний захист на 2017-2019роки"</t>
  </si>
  <si>
    <t>Наказ / розпорядчий документ</t>
  </si>
  <si>
    <t>Наказ</t>
  </si>
  <si>
    <t>6.</t>
  </si>
  <si>
    <t>Мета бюджетної програми</t>
  </si>
  <si>
    <t>7.</t>
  </si>
  <si>
    <t>Підпрограми, спрямовані на досягнення мети, визначеної паспортом бюджетної програми:</t>
  </si>
  <si>
    <t>№ з/п</t>
  </si>
  <si>
    <t>КПКВК</t>
  </si>
  <si>
    <t>КФКВК</t>
  </si>
  <si>
    <t>Назва підпрограми</t>
  </si>
  <si>
    <t>8. Обсяги фінансування бюджетної програми у розрізі підпрограм та завдань</t>
  </si>
  <si>
    <t xml:space="preserve">(тис.грн) </t>
  </si>
  <si>
    <t>Підпрограма/завдання бюджетної програми</t>
  </si>
  <si>
    <t>загальний фонд</t>
  </si>
  <si>
    <t>спеціальний фонд</t>
  </si>
  <si>
    <t>Разом</t>
  </si>
  <si>
    <t>Придбання обладнання та предметів довгострокового користування</t>
  </si>
  <si>
    <t>Проведення капітального ремонту</t>
  </si>
  <si>
    <t>Усього</t>
  </si>
  <si>
    <t>9. Перелік регіональних цільових програм, які виконуються у складі бюджетної програми:</t>
  </si>
  <si>
    <t>Регіональні цільові програми - всього</t>
  </si>
  <si>
    <t>10. Результативні показники бюджетної програми у розрізі підпрограм і завдань:</t>
  </si>
  <si>
    <t>Показники</t>
  </si>
  <si>
    <t>Одниця виміру</t>
  </si>
  <si>
    <t>Джерело інформації</t>
  </si>
  <si>
    <t>Значення показника</t>
  </si>
  <si>
    <t>затрат</t>
  </si>
  <si>
    <t>Кількість установ</t>
  </si>
  <si>
    <t>од.</t>
  </si>
  <si>
    <t>Мережа</t>
  </si>
  <si>
    <t>Кількість відділень</t>
  </si>
  <si>
    <t>Кількість штатних одиниць персоналу, всього. у т.ч.:</t>
  </si>
  <si>
    <t>штатний розпис</t>
  </si>
  <si>
    <t>професіонали, які надають соціальні послуги</t>
  </si>
  <si>
    <t>фахівці, які надають соціальні послуги</t>
  </si>
  <si>
    <t>робітники, які надають соціальні послуги</t>
  </si>
  <si>
    <t>продукту</t>
  </si>
  <si>
    <t>осіб</t>
  </si>
  <si>
    <t>форма 12соц</t>
  </si>
  <si>
    <t>ефективності</t>
  </si>
  <si>
    <t>розрахунок</t>
  </si>
  <si>
    <t>грн</t>
  </si>
  <si>
    <t>якості</t>
  </si>
  <si>
    <t>Відсоток осіб, охоплених соціальним обслуговуванням, до загальної чисельності осіб, які потребують соціальних послуг</t>
  </si>
  <si>
    <t>%</t>
  </si>
  <si>
    <t>Кількість одиниць придбаного обладнання</t>
  </si>
  <si>
    <t>звітність установ</t>
  </si>
  <si>
    <t>тис.грн</t>
  </si>
  <si>
    <t>Метраж об'єктів, що планується відремонтувати</t>
  </si>
  <si>
    <t>Середня вартість ремонту 1 кв.м.</t>
  </si>
  <si>
    <t>Питома вага відремонтованої площі у загальній площі, що потребує ремонту</t>
  </si>
  <si>
    <t xml:space="preserve">Кількість штатних одиниць </t>
  </si>
  <si>
    <t>шт.од</t>
  </si>
  <si>
    <t>11. Джерела фінансування інвестиційних проектів у розрізі підпрограм (2)</t>
  </si>
  <si>
    <t>Код</t>
  </si>
  <si>
    <t>Найменування джерел надходжень</t>
  </si>
  <si>
    <t>Касові видатки станом на 
1 січня звітного періоду</t>
  </si>
  <si>
    <t>План видатків звітного періоду</t>
  </si>
  <si>
    <t>Прогноз видатків до кінця реалізації інвестиційного проекту (3)</t>
  </si>
  <si>
    <t>Пояснення, що характеризують джерела фінансування</t>
  </si>
  <si>
    <t>УСЬОГО:</t>
  </si>
  <si>
    <t>1 Код функціональної класифікації видатків та кредитування бюджету вказується лише у випадку, коли бюджетна програма не поділяється на підпрограми.</t>
  </si>
  <si>
    <t>2 Пункт 11 заповнюється тільки для затверджених у місцевому бюджеті видатків/надання кредитів на реалізацію інвестиційних проектів (програм).</t>
  </si>
  <si>
    <t>3 Прогноз видатків до кінця реалізації інвестиційного проекту зазначається з розбивкою за роками.</t>
  </si>
  <si>
    <t>(підпис)</t>
  </si>
  <si>
    <t>(ініціали та прізвище)</t>
  </si>
  <si>
    <t xml:space="preserve"> ПОГОДЖЕНО: </t>
  </si>
  <si>
    <t xml:space="preserve">ЗАТВЕРДЖЕНО </t>
  </si>
  <si>
    <t>Наказ Міністерства фінансів України 26 серпня 2014 року №836</t>
  </si>
  <si>
    <t xml:space="preserve">ЗАТВЕРДЖЕНО: </t>
  </si>
  <si>
    <t>ПАСПОРТ</t>
  </si>
  <si>
    <t>1.</t>
  </si>
  <si>
    <t>Департамент праці та соціального захисту населення Миколаївської міської ради</t>
  </si>
  <si>
    <t>(КПКВК МБ)</t>
  </si>
  <si>
    <t>(найменування головного розпорядника)</t>
  </si>
  <si>
    <t>2.</t>
  </si>
  <si>
    <t>(найменування відповідального виконавця)</t>
  </si>
  <si>
    <t>3.</t>
  </si>
  <si>
    <t>(КФКВК)</t>
  </si>
  <si>
    <t>(найменування бюджетної програми)</t>
  </si>
  <si>
    <t>4.</t>
  </si>
  <si>
    <t>5.</t>
  </si>
  <si>
    <t>Підстави для виконання бюджетної програми:</t>
  </si>
  <si>
    <t>Забезпечення соціальними послугами за місцем проживання громадян, не здатних до самообслуговування у зв'язку з похилим віком, хворобою, інвалідністю, а також громадян, які перебувають у складних життєвих обставинах</t>
  </si>
  <si>
    <t xml:space="preserve">14. Розпорядження міського голови від  26.05.2017р.№ 141р </t>
  </si>
  <si>
    <t>15.Рішення Миколаївської міської ради від 31.05.2017р. № 21/9</t>
  </si>
  <si>
    <t>16.Розпорядження міського голови від 20.06.2017р. №166р</t>
  </si>
  <si>
    <t>17.Розпорядження міського голови від 17.07.2017р. №206р</t>
  </si>
  <si>
    <t>18.Рішення виконавчого комітету від 14.08.2017р.№673</t>
  </si>
  <si>
    <t>19.Рішення Миколаївської міської ради від 13.09.2017р. № 24/14</t>
  </si>
  <si>
    <t>-</t>
  </si>
  <si>
    <t>у тому числі професіоналів, фахівців та робітників, які надають соціальні послуги</t>
  </si>
  <si>
    <t>у тому числі з V групою рухової активності</t>
  </si>
  <si>
    <t>середньорічна кількість осіб, які потребують соціального обслуговування (надання соціальних послуг), з них:</t>
  </si>
  <si>
    <t xml:space="preserve">чоловіків </t>
  </si>
  <si>
    <t>жінок</t>
  </si>
  <si>
    <t>середньорічна кількість осіб, забезпечених соціальним обслуговуванням (наданням соціальних послуг), з них:</t>
  </si>
  <si>
    <t xml:space="preserve">середньорічна кількість осіб у стаціонарних відділеннях постійного чи тимчасового проживання, з них:
чоловіків, 
</t>
  </si>
  <si>
    <t xml:space="preserve">середньорічна кількість осіб з інвалідністю і ліжко хворих в стаціонарних відділеннях, з них
</t>
  </si>
  <si>
    <t>2.1</t>
  </si>
  <si>
    <t>3.1</t>
  </si>
  <si>
    <t>1.1</t>
  </si>
  <si>
    <t>2</t>
  </si>
  <si>
    <t>3</t>
  </si>
  <si>
    <t>4</t>
  </si>
  <si>
    <t>4.1</t>
  </si>
  <si>
    <t>4.2</t>
  </si>
  <si>
    <t>5</t>
  </si>
  <si>
    <t>5.2</t>
  </si>
  <si>
    <t>5.1</t>
  </si>
  <si>
    <t>6</t>
  </si>
  <si>
    <t>6.1</t>
  </si>
  <si>
    <t>6.2</t>
  </si>
  <si>
    <t>7</t>
  </si>
  <si>
    <t>7.1</t>
  </si>
  <si>
    <t>7.2</t>
  </si>
  <si>
    <t>середні витрати на соціальне обслуговування (надання соціальних послуг) однієї особи територіальним центром, за винятком стаціонарних відділень, на рік</t>
  </si>
  <si>
    <t xml:space="preserve">середні витрати на соціальне обслуговування (надання соціальних послуг) одного чоловіка територіальним центром, за винятком стаціонарних відділень, на рік, </t>
  </si>
  <si>
    <t>середні витрати на соціальне обслуговування (надання соціальних послуг) однієї жінки територіальним центром, за винятком стаціонарних відділень, на рік</t>
  </si>
  <si>
    <t>Середні витрати на придбання 1 обладнання</t>
  </si>
  <si>
    <t>Обсяг річної економії бюджетних коштів в результаті проведення капітального ремонту</t>
  </si>
  <si>
    <t>кількість установ для осіб з інвалідністю та дітей з інвалідністю</t>
  </si>
  <si>
    <t>кількість осіб з інвалідністю та дітей з інвалідністю, які отримали реабілітаційні послуги, з них:</t>
  </si>
  <si>
    <t>чоловіків (хлопців)</t>
  </si>
  <si>
    <t>жінок (дівчат)</t>
  </si>
  <si>
    <t>середні витрати на реабілітацію однієї особи з інвалідністю та дитини з інвалідністю на рік, з них:</t>
  </si>
  <si>
    <t>1.2</t>
  </si>
  <si>
    <t>на одного чоловіка (хлопця), грн;</t>
  </si>
  <si>
    <t>на одну жінку (дівчину), грн;</t>
  </si>
  <si>
    <t>кількість дітей з інвалідністю, які інтегровані в дошкільні, загальноосвітні навчальні заклади, з них:</t>
  </si>
  <si>
    <t>2.2</t>
  </si>
  <si>
    <t>кількість працевлаштованих осіб з інвалідністю</t>
  </si>
  <si>
    <t>1</t>
  </si>
  <si>
    <t>відсоток охоплення осіб з інвалідністю та дітей з інвалідністю реабілітаційними послугами, з них:</t>
  </si>
  <si>
    <t>частка дітей з інвалідністю, які інтегровані в дошкільні, загальноосвітні навчальні заклади, від загальної їх чисельності, з них:</t>
  </si>
  <si>
    <t>20.Розпорядження міського голови від 01.12.2017р. №369р</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</si>
  <si>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</si>
  <si>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Завдання 1</t>
  </si>
  <si>
    <t>Назва регіональної цільової програми та підпрограми</t>
  </si>
  <si>
    <t xml:space="preserve">економія коштів на рік, що виникла у результаті впровадження в експлуатацію придбанного обладнання </t>
  </si>
  <si>
    <t>Надання соціальних послуг, зокрема стаціонарного догляду, догляду вдома, денного догляду, громадянам похилого віку, особам з інвалідністю, дітям з інвалідністю в установах соціального обслуговування системи органів праці та соціального захисту населення</t>
  </si>
  <si>
    <t>м²</t>
  </si>
  <si>
    <t>бюджетної програми місцевого бюджету на 2018 рік</t>
  </si>
  <si>
    <t>0813100</t>
  </si>
  <si>
    <t>0813104</t>
  </si>
  <si>
    <t>0813105</t>
  </si>
  <si>
    <t>0810000</t>
  </si>
  <si>
    <t xml:space="preserve">Надання реабiлiтацiйних послуг особам з iнвалiднiстю та дiтям з
iнвалiднiстю
</t>
  </si>
  <si>
    <t>Надання реабiлiтацiйних послуг особам з iнвалiднiстю та дiтям з
iнвалiднiстю</t>
  </si>
  <si>
    <t>Надання реабiлiтацiйних послуг особам з iнвалiднiстю та дiтям з iнвалiднiстю</t>
  </si>
  <si>
    <t>08</t>
  </si>
  <si>
    <t>Надання соцiальних та реабiлiтацiйних послуг громадянам похилого вiку, особам з iнвалiднiстю, дiтям з iнвалiднiстю в установах соцiалъного обслуговування</t>
  </si>
  <si>
    <t>Підпрограма 1</t>
  </si>
  <si>
    <t>Підпрограма 2</t>
  </si>
  <si>
    <t>форма 2- з інвалідних питань</t>
  </si>
  <si>
    <t>Департамент праці та соціального захисту насеення Миколаївської міської ради</t>
  </si>
  <si>
    <t xml:space="preserve">Здійснення фінансування на компенсацію вартостісоціальних послуг, що надаються в структурних підрозділах МТЦ громадянам, які відповідно до рішення виконкому звільняються від сплати за соціальне обслуговування </t>
  </si>
  <si>
    <t>Підпрограма2</t>
  </si>
  <si>
    <t>Підпрограма1</t>
  </si>
  <si>
    <t>Завдання1</t>
  </si>
  <si>
    <t>Директор департаменту фінансів Миколаївської міської ради</t>
  </si>
  <si>
    <t>Святелик В.Є</t>
  </si>
  <si>
    <t>рахунок,накладна</t>
  </si>
  <si>
    <t>кількість осіб, які потребують соціального обслуговування (надання соціальних послуг)</t>
  </si>
  <si>
    <t>кількість осіб, забезпечених соціальним обслуговуванням (наданням соціальних послуг)</t>
  </si>
  <si>
    <t>Кількість обслуговуваних на одну штатну одиницю професіонала, фахівця та робітника які надають соціальні послуги</t>
  </si>
  <si>
    <t>Забезпечення діяльності реабілітаційних установ для осіб (дітей) з інвалідністю, що належать до сфери органів соціального захисту населення</t>
  </si>
  <si>
    <t>1. Конституція України від 28.06.1996 №254к/96-ВР.
2. Бюджетний кодекс України від 08.07.2010 №2456-VI.
3.  Закон України  "Про Державний бюджет України на 2018 рік" від 07.12.2017р. № 2246 - VІII.
4. Закон України "Про соціальні послуги" від 19.06.03 р. № 966 -ІV
5. Постанова кабінету міністрів України від 29.12.2009 р. № 1417 "Деякі питання діяльності територіальних центрів соціального обслуговування (надання соціальних послуг)"
6.Наказ Міністерства фінансів України від 26.08.2014 р.№ 836 "Про деякі питання запровадження програмно-цільового методу складання та виконання місцевих бюджетів" та "Правила складання паспортів бюджетних програм місцевих бюджетів та звітів про їх виконання"
7. Наказ Міністерства соціальної політики України від 14.05.2018р. №688 Про затвердження Типового переліку бюджетних програм і результативних показників їх виконання для місцевих бюджетів у галузі "Соціальний захист та соціальне забезпечення"
8. Рішення міської ради від 04.10.06 р. № 6/22 "Про створення Міського територіального центру по соціальному обслуговуванню незахищених верств населення"
9. Рішення Миколаївської міської ради від 29.09.2016  "Про затверждення Положення про міський територіальний центр соціального обслуговування (надання соціальних послуг)" 
10.Рішення Миколаївської міської ради від 28.01.2016р." Про затвердження Положення про міський центр соціальної реабілітації дітей інвалідів" 
11. Міська програма "Соціальний захист" на 2017-2019 роки, затверджена рішенням Миколаївської міської ради від 23.12.2016 № 13/10. 
12 .Рішення Миколаївської міської ради від 21.12.2017р. №32/17 «Про міський бюджет  м.Миколаєва на 2018 р.»
13.Рішення Миколаївської міської ради від  07.06.2017р. №38/4</t>
  </si>
  <si>
    <t>Директор департаменту праці та соціального захисту населення Миколаївської міської ради</t>
  </si>
  <si>
    <t>Василекно С.М.</t>
  </si>
  <si>
    <t>Департаменту фінансів Миколаївської міської ради 13.02.2018 року № 19/11( у редакції наказу департаменту праці та соціального захисту населення Миколаївської міської ради та департаменту фінансів Миколаївської міської ради  від         11.2018 р. №           /             )</t>
  </si>
  <si>
    <t>Обсяг бюджетних призначень/бюджетних асигнувань  -   26 755,561 тис.гривень, у тому числі загального фонду -  26 517,132 тис.гривень та спеціального фонду - 238,429 тис.гривень</t>
  </si>
  <si>
    <t>15.Рішення Миколаївської міської ради від 09.11.2018р. №46/5</t>
  </si>
  <si>
    <t>14.Рішення викончавчого комітету Миколаївської міської ради від 27.07.2018р. №713</t>
  </si>
</sst>
</file>

<file path=xl/styles.xml><?xml version="1.0" encoding="utf-8"?>
<styleSheet xmlns="http://schemas.openxmlformats.org/spreadsheetml/2006/main">
  <numFmts count="2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00"/>
    <numFmt numFmtId="181" formatCode="0.0"/>
    <numFmt numFmtId="182" formatCode="#,##0.00&quot;р.&quot;"/>
  </numFmts>
  <fonts count="30">
    <font>
      <sz val="8"/>
      <name val="Arial"/>
      <family val="2"/>
    </font>
    <font>
      <sz val="7"/>
      <name val="Arial"/>
      <family val="2"/>
    </font>
    <font>
      <b/>
      <sz val="10"/>
      <name val="Arial"/>
      <family val="2"/>
    </font>
    <font>
      <b/>
      <sz val="12"/>
      <name val="Arial"/>
      <family val="2"/>
    </font>
    <font>
      <b/>
      <i/>
      <sz val="12"/>
      <name val="Arial"/>
      <family val="2"/>
    </font>
    <font>
      <b/>
      <sz val="8"/>
      <name val="Arial"/>
      <family val="2"/>
    </font>
    <font>
      <sz val="6"/>
      <name val="Arial"/>
      <family val="2"/>
    </font>
    <font>
      <i/>
      <sz val="8"/>
      <name val="Arial"/>
      <family val="2"/>
    </font>
    <font>
      <b/>
      <sz val="9"/>
      <name val="Arial"/>
      <family val="2"/>
    </font>
    <font>
      <i/>
      <sz val="9"/>
      <name val="Arial"/>
      <family val="2"/>
    </font>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7.5"/>
      <name val="Arial"/>
      <family val="2"/>
    </font>
    <font>
      <b/>
      <sz val="7"/>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medium"/>
      <bottom style="medium"/>
    </border>
    <border>
      <left style="thin"/>
      <right style="thin"/>
      <top style="thin"/>
      <bottom style="thin"/>
    </border>
    <border>
      <left style="thin"/>
      <right style="thin"/>
      <top style="medium"/>
      <bottom>
        <color indexed="63"/>
      </bottom>
    </border>
    <border>
      <left style="thin"/>
      <right>
        <color indexed="63"/>
      </right>
      <top style="medium"/>
      <bottom style="medium"/>
    </border>
    <border>
      <left style="thin"/>
      <right>
        <color indexed="63"/>
      </right>
      <top style="thin"/>
      <bottom style="thin"/>
    </border>
    <border>
      <left>
        <color indexed="63"/>
      </left>
      <right style="thin"/>
      <top style="thin"/>
      <bottom style="thin"/>
    </border>
    <border>
      <left style="thin"/>
      <right style="thin"/>
      <top style="thin"/>
      <bottom style="medium"/>
    </border>
    <border>
      <left style="thin"/>
      <right style="thin"/>
      <top>
        <color indexed="63"/>
      </top>
      <bottom>
        <color indexed="63"/>
      </bottom>
    </border>
    <border>
      <left style="thin"/>
      <right style="thin"/>
      <top style="thin"/>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color indexed="63"/>
      </right>
      <top>
        <color indexed="63"/>
      </top>
      <bottom style="medium"/>
    </border>
    <border>
      <left style="thin"/>
      <right style="thin"/>
      <top>
        <color indexed="63"/>
      </top>
      <bottom style="medium"/>
    </border>
    <border>
      <left>
        <color indexed="63"/>
      </left>
      <right>
        <color indexed="63"/>
      </right>
      <top style="thin"/>
      <bottom style="thin"/>
    </border>
    <border>
      <left style="medium"/>
      <right style="thin"/>
      <top style="medium"/>
      <bottom>
        <color indexed="63"/>
      </bottom>
    </border>
    <border>
      <left style="thin"/>
      <right style="medium"/>
      <top style="medium"/>
      <bottom>
        <color indexed="63"/>
      </bottom>
    </border>
    <border>
      <left>
        <color indexed="63"/>
      </left>
      <right style="medium"/>
      <top>
        <color indexed="63"/>
      </top>
      <bottom style="medium"/>
    </border>
    <border>
      <left style="thin"/>
      <right style="medium"/>
      <top style="medium"/>
      <bottom style="medium"/>
    </border>
    <border>
      <left style="medium"/>
      <right>
        <color indexed="63"/>
      </right>
      <top>
        <color indexed="63"/>
      </top>
      <bottom style="medium"/>
    </border>
    <border>
      <left>
        <color indexed="63"/>
      </left>
      <right style="thin"/>
      <top>
        <color indexed="63"/>
      </top>
      <bottom style="medium"/>
    </border>
    <border>
      <left style="medium"/>
      <right style="thin"/>
      <top style="medium"/>
      <bottom style="medium"/>
    </border>
    <border>
      <left style="medium"/>
      <right>
        <color indexed="63"/>
      </right>
      <top style="medium"/>
      <bottom style="medium"/>
    </border>
    <border>
      <left>
        <color indexed="63"/>
      </left>
      <right style="thin"/>
      <top style="medium"/>
      <bottom style="medium"/>
    </border>
    <border>
      <left>
        <color indexed="63"/>
      </left>
      <right>
        <color indexed="63"/>
      </right>
      <top style="medium"/>
      <bottom style="medium"/>
    </border>
    <border>
      <left style="thin"/>
      <right style="thin"/>
      <top style="medium"/>
      <bottom style="thin"/>
    </border>
    <border>
      <left style="thin"/>
      <right style="medium"/>
      <top style="medium"/>
      <bottom style="thin"/>
    </border>
    <border>
      <left style="medium"/>
      <right style="medium"/>
      <top style="medium"/>
      <bottom style="medium"/>
    </border>
    <border>
      <left style="thin"/>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7" borderId="1" applyNumberFormat="0" applyAlignment="0" applyProtection="0"/>
    <xf numFmtId="0" fontId="14" fillId="20" borderId="2" applyNumberFormat="0" applyAlignment="0" applyProtection="0"/>
    <xf numFmtId="0" fontId="15" fillId="20" borderId="1" applyNumberFormat="0" applyAlignment="0" applyProtection="0"/>
    <xf numFmtId="0" fontId="0" fillId="0" borderId="0">
      <alignment/>
      <protection/>
    </xf>
    <xf numFmtId="0" fontId="0" fillId="0" borderId="0">
      <alignment/>
      <protection/>
    </xf>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21" borderId="7" applyNumberFormat="0" applyAlignment="0" applyProtection="0"/>
    <xf numFmtId="0" fontId="21" fillId="0" borderId="0" applyNumberFormat="0" applyFill="0" applyBorder="0" applyAlignment="0" applyProtection="0"/>
    <xf numFmtId="0" fontId="22" fillId="22" borderId="0" applyNumberFormat="0" applyBorder="0" applyAlignment="0" applyProtection="0"/>
    <xf numFmtId="0" fontId="23" fillId="3" borderId="0" applyNumberFormat="0" applyBorder="0" applyAlignment="0" applyProtection="0"/>
    <xf numFmtId="0" fontId="24" fillId="0" borderId="0" applyNumberFormat="0" applyFill="0" applyBorder="0" applyAlignment="0" applyProtection="0"/>
    <xf numFmtId="0" fontId="0" fillId="23" borderId="8" applyNumberFormat="0" applyFont="0" applyAlignment="0" applyProtection="0"/>
    <xf numFmtId="0" fontId="0" fillId="0" borderId="0">
      <alignment/>
      <protection/>
    </xf>
    <xf numFmtId="0" fontId="25" fillId="0" borderId="9" applyNumberFormat="0" applyFill="0" applyAlignment="0" applyProtection="0"/>
    <xf numFmtId="0" fontId="26" fillId="0" borderId="0" applyNumberFormat="0" applyFill="0" applyBorder="0" applyAlignment="0" applyProtection="0"/>
    <xf numFmtId="0" fontId="0" fillId="0" borderId="0">
      <alignment/>
      <protection/>
    </xf>
    <xf numFmtId="0" fontId="0" fillId="0" borderId="0">
      <alignment/>
      <protection/>
    </xf>
    <xf numFmtId="0" fontId="27" fillId="4" borderId="0" applyNumberFormat="0" applyBorder="0" applyAlignment="0" applyProtection="0"/>
  </cellStyleXfs>
  <cellXfs count="197">
    <xf numFmtId="0" fontId="0" fillId="0" borderId="0" xfId="0" applyAlignment="1">
      <alignment/>
    </xf>
    <xf numFmtId="0" fontId="0" fillId="0" borderId="0" xfId="0" applyAlignment="1">
      <alignment horizontal="left"/>
    </xf>
    <xf numFmtId="0" fontId="1" fillId="0" borderId="0" xfId="0" applyNumberFormat="1" applyFont="1" applyAlignment="1">
      <alignment horizontal="right"/>
    </xf>
    <xf numFmtId="0" fontId="5" fillId="0" borderId="0" xfId="0" applyFont="1" applyAlignment="1">
      <alignment horizontal="left"/>
    </xf>
    <xf numFmtId="0" fontId="0" fillId="0" borderId="10" xfId="0" applyNumberFormat="1" applyFont="1" applyBorder="1" applyAlignment="1">
      <alignment horizontal="center" vertical="top"/>
    </xf>
    <xf numFmtId="1" fontId="6" fillId="0" borderId="0" xfId="0" applyNumberFormat="1" applyFont="1" applyAlignment="1">
      <alignment horizontal="left" vertical="top"/>
    </xf>
    <xf numFmtId="0" fontId="5" fillId="0" borderId="0" xfId="0" applyNumberFormat="1" applyFont="1" applyAlignment="1">
      <alignment horizontal="left" vertical="top"/>
    </xf>
    <xf numFmtId="0" fontId="0" fillId="0" borderId="0" xfId="0" applyNumberFormat="1" applyAlignment="1">
      <alignment horizontal="left" wrapText="1"/>
    </xf>
    <xf numFmtId="0" fontId="0" fillId="0" borderId="11" xfId="0" applyNumberFormat="1" applyFont="1" applyBorder="1" applyAlignment="1">
      <alignment horizontal="left" wrapText="1"/>
    </xf>
    <xf numFmtId="0" fontId="5" fillId="0" borderId="12" xfId="0" applyFont="1" applyBorder="1" applyAlignment="1">
      <alignment horizontal="left"/>
    </xf>
    <xf numFmtId="1" fontId="5" fillId="0" borderId="12" xfId="0" applyNumberFormat="1" applyFont="1" applyBorder="1" applyAlignment="1">
      <alignment horizontal="center"/>
    </xf>
    <xf numFmtId="0" fontId="5" fillId="0" borderId="13" xfId="0" applyNumberFormat="1" applyFont="1" applyBorder="1" applyAlignment="1">
      <alignment horizontal="center" vertical="center" wrapText="1"/>
    </xf>
    <xf numFmtId="1" fontId="0" fillId="0" borderId="13" xfId="0" applyNumberFormat="1" applyFont="1" applyBorder="1" applyAlignment="1">
      <alignment horizontal="left"/>
    </xf>
    <xf numFmtId="0" fontId="0" fillId="24" borderId="13" xfId="0" applyNumberFormat="1" applyFont="1" applyFill="1" applyBorder="1" applyAlignment="1">
      <alignment horizontal="center"/>
    </xf>
    <xf numFmtId="0" fontId="5" fillId="0" borderId="13" xfId="0" applyNumberFormat="1" applyFont="1" applyBorder="1" applyAlignment="1">
      <alignment horizontal="right" vertical="center" wrapText="1"/>
    </xf>
    <xf numFmtId="0" fontId="5" fillId="0" borderId="14" xfId="0" applyNumberFormat="1" applyFont="1" applyBorder="1" applyAlignment="1">
      <alignment horizontal="center" vertical="center"/>
    </xf>
    <xf numFmtId="1" fontId="5" fillId="0" borderId="15" xfId="0" applyNumberFormat="1" applyFont="1" applyBorder="1" applyAlignment="1">
      <alignment horizontal="center"/>
    </xf>
    <xf numFmtId="1" fontId="5" fillId="0" borderId="13" xfId="0" applyNumberFormat="1" applyFont="1" applyBorder="1" applyAlignment="1">
      <alignment horizontal="left"/>
    </xf>
    <xf numFmtId="1" fontId="0" fillId="0" borderId="16" xfId="0" applyNumberFormat="1" applyFont="1" applyBorder="1" applyAlignment="1">
      <alignment horizontal="right" vertical="center"/>
    </xf>
    <xf numFmtId="0" fontId="0" fillId="0" borderId="17" xfId="0" applyNumberFormat="1" applyFont="1" applyBorder="1" applyAlignment="1">
      <alignment horizontal="left" vertical="center"/>
    </xf>
    <xf numFmtId="0" fontId="0" fillId="0" borderId="13" xfId="0" applyNumberFormat="1" applyFont="1" applyBorder="1" applyAlignment="1">
      <alignment horizontal="left" vertical="center" wrapText="1"/>
    </xf>
    <xf numFmtId="0" fontId="5" fillId="0" borderId="18" xfId="0" applyNumberFormat="1" applyFont="1" applyBorder="1" applyAlignment="1">
      <alignment horizontal="center" vertical="center" wrapText="1"/>
    </xf>
    <xf numFmtId="0" fontId="5" fillId="0" borderId="18" xfId="0" applyNumberFormat="1" applyFont="1" applyBorder="1" applyAlignment="1">
      <alignment horizontal="center" vertical="center"/>
    </xf>
    <xf numFmtId="0" fontId="8" fillId="0" borderId="0" xfId="0" applyNumberFormat="1" applyFont="1" applyAlignment="1">
      <alignment horizontal="left" vertical="top"/>
    </xf>
    <xf numFmtId="0" fontId="6" fillId="0" borderId="0" xfId="0" applyFont="1" applyAlignment="1">
      <alignment horizontal="left"/>
    </xf>
    <xf numFmtId="1" fontId="0" fillId="0" borderId="0" xfId="0" applyNumberFormat="1" applyAlignment="1">
      <alignment horizontal="right"/>
    </xf>
    <xf numFmtId="0" fontId="0" fillId="24" borderId="19" xfId="0" applyNumberFormat="1" applyFont="1" applyFill="1" applyBorder="1" applyAlignment="1">
      <alignment horizontal="center"/>
    </xf>
    <xf numFmtId="0" fontId="2" fillId="0" borderId="0" xfId="0" applyFont="1" applyAlignment="1">
      <alignment horizontal="left"/>
    </xf>
    <xf numFmtId="0" fontId="0" fillId="24" borderId="13" xfId="0" applyNumberFormat="1" applyFont="1" applyFill="1" applyBorder="1" applyAlignment="1">
      <alignment horizontal="center"/>
    </xf>
    <xf numFmtId="180" fontId="0" fillId="0" borderId="0" xfId="0" applyNumberFormat="1" applyFont="1" applyBorder="1" applyAlignment="1">
      <alignment vertical="center" wrapText="1"/>
    </xf>
    <xf numFmtId="0" fontId="0" fillId="0" borderId="13" xfId="0" applyNumberFormat="1" applyBorder="1" applyAlignment="1">
      <alignment horizontal="left" vertical="center" wrapText="1"/>
    </xf>
    <xf numFmtId="49" fontId="0" fillId="0" borderId="0" xfId="0" applyNumberFormat="1" applyAlignment="1">
      <alignment/>
    </xf>
    <xf numFmtId="0" fontId="0" fillId="24" borderId="13" xfId="0" applyNumberFormat="1" applyFill="1" applyBorder="1" applyAlignment="1">
      <alignment horizontal="left" vertical="center" wrapText="1"/>
    </xf>
    <xf numFmtId="0" fontId="0" fillId="24" borderId="0" xfId="0" applyFill="1" applyAlignment="1">
      <alignment/>
    </xf>
    <xf numFmtId="49" fontId="0" fillId="0" borderId="13" xfId="0" applyNumberFormat="1" applyFont="1" applyBorder="1" applyAlignment="1">
      <alignment horizontal="left"/>
    </xf>
    <xf numFmtId="49" fontId="0" fillId="0" borderId="13" xfId="0" applyNumberFormat="1" applyBorder="1" applyAlignment="1">
      <alignment horizontal="center"/>
    </xf>
    <xf numFmtId="49" fontId="5" fillId="0" borderId="13" xfId="0" applyNumberFormat="1" applyFont="1" applyBorder="1" applyAlignment="1">
      <alignment horizontal="left"/>
    </xf>
    <xf numFmtId="49" fontId="0" fillId="0" borderId="0" xfId="0" applyNumberFormat="1" applyAlignment="1">
      <alignment horizontal="left"/>
    </xf>
    <xf numFmtId="0" fontId="10" fillId="0" borderId="0" xfId="0" applyNumberFormat="1" applyFont="1" applyAlignment="1">
      <alignment wrapText="1"/>
    </xf>
    <xf numFmtId="0" fontId="5" fillId="0" borderId="0" xfId="0" applyNumberFormat="1" applyFont="1" applyBorder="1" applyAlignment="1">
      <alignment wrapText="1"/>
    </xf>
    <xf numFmtId="0" fontId="0" fillId="0" borderId="10" xfId="0" applyNumberFormat="1" applyBorder="1" applyAlignment="1">
      <alignment horizontal="center"/>
    </xf>
    <xf numFmtId="49" fontId="5" fillId="0" borderId="20" xfId="0" applyNumberFormat="1" applyFont="1" applyBorder="1" applyAlignment="1">
      <alignment horizontal="left"/>
    </xf>
    <xf numFmtId="49" fontId="5" fillId="0" borderId="12" xfId="0" applyNumberFormat="1" applyFont="1" applyBorder="1" applyAlignment="1">
      <alignment horizontal="left"/>
    </xf>
    <xf numFmtId="49" fontId="0" fillId="0" borderId="0" xfId="0" applyNumberFormat="1" applyBorder="1" applyAlignment="1">
      <alignment horizontal="center" vertical="center"/>
    </xf>
    <xf numFmtId="49" fontId="0" fillId="0" borderId="0" xfId="0" applyNumberFormat="1" applyFont="1" applyBorder="1" applyAlignment="1">
      <alignment horizontal="center" vertical="center"/>
    </xf>
    <xf numFmtId="49" fontId="0" fillId="0" borderId="0" xfId="0" applyNumberFormat="1" applyFont="1" applyBorder="1" applyAlignment="1">
      <alignment horizontal="left"/>
    </xf>
    <xf numFmtId="0" fontId="0" fillId="0" borderId="0" xfId="0" applyNumberFormat="1" applyBorder="1" applyAlignment="1">
      <alignment horizontal="left" vertical="center" wrapText="1"/>
    </xf>
    <xf numFmtId="0" fontId="0" fillId="0" borderId="0" xfId="0" applyNumberFormat="1" applyFont="1" applyBorder="1" applyAlignment="1">
      <alignment horizontal="left" vertical="center" wrapText="1"/>
    </xf>
    <xf numFmtId="0" fontId="0" fillId="0" borderId="0" xfId="0" applyNumberFormat="1" applyFont="1" applyBorder="1" applyAlignment="1">
      <alignment horizontal="left" vertical="center" wrapText="1"/>
    </xf>
    <xf numFmtId="2" fontId="0" fillId="0" borderId="0" xfId="0" applyNumberFormat="1" applyFont="1" applyBorder="1" applyAlignment="1">
      <alignment horizontal="center" vertical="center" wrapText="1"/>
    </xf>
    <xf numFmtId="0" fontId="5" fillId="0" borderId="0" xfId="0" applyNumberFormat="1" applyFont="1" applyBorder="1" applyAlignment="1">
      <alignment horizontal="right" vertical="center" wrapText="1"/>
    </xf>
    <xf numFmtId="180" fontId="5" fillId="0" borderId="0" xfId="0" applyNumberFormat="1" applyFont="1" applyBorder="1" applyAlignment="1">
      <alignment horizontal="right" vertical="center" wrapText="1"/>
    </xf>
    <xf numFmtId="0" fontId="2" fillId="0" borderId="0" xfId="0" applyNumberFormat="1" applyFont="1" applyAlignment="1">
      <alignment horizontal="left" wrapText="1"/>
    </xf>
    <xf numFmtId="1" fontId="0" fillId="24" borderId="13" xfId="0" applyNumberFormat="1" applyFont="1" applyFill="1" applyBorder="1" applyAlignment="1">
      <alignment horizontal="center"/>
    </xf>
    <xf numFmtId="49" fontId="0" fillId="24" borderId="13" xfId="0" applyNumberFormat="1" applyFill="1" applyBorder="1" applyAlignment="1">
      <alignment horizontal="center"/>
    </xf>
    <xf numFmtId="49" fontId="29" fillId="0" borderId="13" xfId="0" applyNumberFormat="1" applyFont="1" applyBorder="1" applyAlignment="1">
      <alignment horizontal="left"/>
    </xf>
    <xf numFmtId="49" fontId="5" fillId="0" borderId="0" xfId="0" applyNumberFormat="1" applyFont="1" applyAlignment="1">
      <alignment horizontal="left" wrapText="1"/>
    </xf>
    <xf numFmtId="1" fontId="0" fillId="0" borderId="16" xfId="0" applyNumberFormat="1" applyFont="1" applyBorder="1" applyAlignment="1">
      <alignment horizontal="center" vertical="center" wrapText="1"/>
    </xf>
    <xf numFmtId="1" fontId="0" fillId="0" borderId="17" xfId="0" applyNumberFormat="1" applyFont="1" applyBorder="1" applyAlignment="1">
      <alignment horizontal="center" vertical="center" wrapText="1"/>
    </xf>
    <xf numFmtId="180" fontId="0" fillId="0" borderId="16" xfId="0" applyNumberFormat="1" applyFont="1" applyBorder="1" applyAlignment="1">
      <alignment horizontal="center" vertical="center" wrapText="1"/>
    </xf>
    <xf numFmtId="180" fontId="0" fillId="0" borderId="17" xfId="0" applyNumberFormat="1" applyFont="1" applyBorder="1" applyAlignment="1">
      <alignment horizontal="center" vertical="center" wrapText="1"/>
    </xf>
    <xf numFmtId="180" fontId="5" fillId="0" borderId="13" xfId="0" applyNumberFormat="1" applyFont="1" applyBorder="1" applyAlignment="1">
      <alignment horizontal="right" vertical="center" wrapText="1"/>
    </xf>
    <xf numFmtId="0" fontId="0" fillId="0" borderId="0" xfId="0" applyNumberFormat="1" applyAlignment="1">
      <alignment horizontal="center"/>
    </xf>
    <xf numFmtId="0" fontId="5" fillId="0" borderId="16" xfId="0" applyNumberFormat="1" applyFont="1" applyBorder="1" applyAlignment="1">
      <alignment horizontal="left" vertical="center" wrapText="1"/>
    </xf>
    <xf numFmtId="180" fontId="0" fillId="0" borderId="17" xfId="0" applyNumberFormat="1" applyFont="1" applyBorder="1" applyAlignment="1">
      <alignment horizontal="right" vertical="center" wrapText="1"/>
    </xf>
    <xf numFmtId="180" fontId="5" fillId="0" borderId="16" xfId="0" applyNumberFormat="1" applyFont="1" applyBorder="1" applyAlignment="1">
      <alignment horizontal="right" vertical="center" wrapText="1"/>
    </xf>
    <xf numFmtId="180" fontId="0" fillId="0" borderId="13" xfId="0" applyNumberFormat="1" applyFont="1" applyBorder="1" applyAlignment="1">
      <alignment horizontal="right" vertical="center" wrapText="1"/>
    </xf>
    <xf numFmtId="0" fontId="5" fillId="0" borderId="13" xfId="0" applyNumberFormat="1" applyFont="1" applyBorder="1" applyAlignment="1">
      <alignment horizontal="center" vertical="center" wrapText="1"/>
    </xf>
    <xf numFmtId="180" fontId="7" fillId="24" borderId="16" xfId="0" applyNumberFormat="1" applyFont="1" applyFill="1" applyBorder="1" applyAlignment="1">
      <alignment horizontal="center" vertical="center" wrapText="1"/>
    </xf>
    <xf numFmtId="180" fontId="7" fillId="24" borderId="17" xfId="0" applyNumberFormat="1" applyFont="1" applyFill="1" applyBorder="1" applyAlignment="1">
      <alignment horizontal="center" vertical="center" wrapText="1"/>
    </xf>
    <xf numFmtId="0" fontId="5" fillId="0" borderId="21" xfId="0" applyNumberFormat="1" applyFont="1" applyBorder="1" applyAlignment="1">
      <alignment horizontal="center" vertical="center" wrapText="1"/>
    </xf>
    <xf numFmtId="0" fontId="5" fillId="0" borderId="22" xfId="0" applyNumberFormat="1" applyFont="1" applyBorder="1" applyAlignment="1">
      <alignment horizontal="center" vertical="center" wrapText="1"/>
    </xf>
    <xf numFmtId="0" fontId="5" fillId="0" borderId="23" xfId="0" applyNumberFormat="1" applyFont="1" applyBorder="1" applyAlignment="1">
      <alignment horizontal="center" vertical="center" wrapText="1"/>
    </xf>
    <xf numFmtId="0" fontId="5" fillId="0" borderId="14" xfId="0" applyNumberFormat="1" applyFont="1" applyBorder="1" applyAlignment="1">
      <alignment horizontal="center" vertical="center" wrapText="1"/>
    </xf>
    <xf numFmtId="0" fontId="5" fillId="0" borderId="24" xfId="0" applyNumberFormat="1" applyFont="1" applyBorder="1" applyAlignment="1">
      <alignment horizontal="center" vertical="center" wrapText="1"/>
    </xf>
    <xf numFmtId="0" fontId="7" fillId="24" borderId="16" xfId="0" applyNumberFormat="1" applyFont="1" applyFill="1" applyBorder="1" applyAlignment="1">
      <alignment horizontal="left" vertical="center" wrapText="1"/>
    </xf>
    <xf numFmtId="0" fontId="7" fillId="24" borderId="25" xfId="0" applyNumberFormat="1" applyFont="1" applyFill="1" applyBorder="1" applyAlignment="1">
      <alignment horizontal="left" vertical="center" wrapText="1"/>
    </xf>
    <xf numFmtId="0" fontId="7" fillId="24" borderId="17" xfId="0" applyNumberFormat="1" applyFont="1" applyFill="1" applyBorder="1" applyAlignment="1">
      <alignment horizontal="left" vertical="center" wrapText="1"/>
    </xf>
    <xf numFmtId="0" fontId="0" fillId="0" borderId="16" xfId="0" applyNumberFormat="1" applyFont="1" applyBorder="1" applyAlignment="1">
      <alignment horizontal="left" vertical="center" wrapText="1"/>
    </xf>
    <xf numFmtId="49" fontId="0" fillId="0" borderId="16" xfId="0" applyNumberFormat="1" applyBorder="1" applyAlignment="1">
      <alignment horizontal="center" vertical="center"/>
    </xf>
    <xf numFmtId="49" fontId="0" fillId="0" borderId="17" xfId="0" applyNumberFormat="1" applyFont="1" applyBorder="1" applyAlignment="1">
      <alignment horizontal="center" vertical="center"/>
    </xf>
    <xf numFmtId="0" fontId="0" fillId="0" borderId="16" xfId="0" applyNumberFormat="1" applyBorder="1" applyAlignment="1">
      <alignment horizontal="left" vertical="center" wrapText="1"/>
    </xf>
    <xf numFmtId="0" fontId="0" fillId="0" borderId="25" xfId="0" applyNumberFormat="1" applyBorder="1" applyAlignment="1">
      <alignment horizontal="left" vertical="center" wrapText="1"/>
    </xf>
    <xf numFmtId="0" fontId="0" fillId="0" borderId="17" xfId="0" applyNumberFormat="1" applyBorder="1" applyAlignment="1">
      <alignment horizontal="left" vertical="center" wrapText="1"/>
    </xf>
    <xf numFmtId="1" fontId="0" fillId="0" borderId="16" xfId="0" applyNumberFormat="1" applyFont="1" applyBorder="1" applyAlignment="1">
      <alignment horizontal="center" vertical="center"/>
    </xf>
    <xf numFmtId="1" fontId="0" fillId="0" borderId="17" xfId="0" applyNumberFormat="1" applyFont="1" applyBorder="1" applyAlignment="1">
      <alignment horizontal="center" vertical="center"/>
    </xf>
    <xf numFmtId="0" fontId="5" fillId="0" borderId="13" xfId="0" applyFont="1" applyBorder="1" applyAlignment="1">
      <alignment horizontal="left"/>
    </xf>
    <xf numFmtId="0" fontId="0" fillId="0" borderId="16" xfId="0" applyNumberFormat="1" applyFont="1" applyBorder="1" applyAlignment="1">
      <alignment horizontal="left" vertical="center" wrapText="1"/>
    </xf>
    <xf numFmtId="180" fontId="0" fillId="0" borderId="13" xfId="0" applyNumberFormat="1" applyFont="1" applyBorder="1" applyAlignment="1">
      <alignment horizontal="center" vertical="center" wrapText="1"/>
    </xf>
    <xf numFmtId="2" fontId="0" fillId="0" borderId="13" xfId="0" applyNumberFormat="1" applyFont="1" applyBorder="1" applyAlignment="1">
      <alignment horizontal="center" vertical="center" wrapText="1"/>
    </xf>
    <xf numFmtId="49" fontId="0" fillId="0" borderId="16" xfId="0" applyNumberFormat="1" applyFont="1" applyBorder="1" applyAlignment="1">
      <alignment horizontal="center" vertical="center"/>
    </xf>
    <xf numFmtId="0" fontId="5" fillId="0" borderId="13" xfId="0" applyNumberFormat="1" applyFont="1" applyBorder="1" applyAlignment="1">
      <alignment horizontal="left" wrapText="1"/>
    </xf>
    <xf numFmtId="1" fontId="5" fillId="0" borderId="16" xfId="0" applyNumberFormat="1" applyFont="1" applyBorder="1" applyAlignment="1">
      <alignment horizontal="center" vertical="center"/>
    </xf>
    <xf numFmtId="1" fontId="5" fillId="0" borderId="17" xfId="0" applyNumberFormat="1" applyFont="1" applyBorder="1" applyAlignment="1">
      <alignment horizontal="center" vertical="center"/>
    </xf>
    <xf numFmtId="1" fontId="0" fillId="0" borderId="13" xfId="0" applyNumberFormat="1" applyFont="1" applyBorder="1" applyAlignment="1">
      <alignment horizontal="center" vertical="center" wrapText="1"/>
    </xf>
    <xf numFmtId="181" fontId="0" fillId="0" borderId="13" xfId="0" applyNumberFormat="1" applyFont="1" applyBorder="1" applyAlignment="1">
      <alignment horizontal="center" vertical="center" wrapText="1"/>
    </xf>
    <xf numFmtId="180" fontId="0" fillId="0" borderId="16" xfId="0" applyNumberFormat="1" applyFont="1" applyBorder="1" applyAlignment="1">
      <alignment horizontal="right" vertical="center" wrapText="1"/>
    </xf>
    <xf numFmtId="1" fontId="0" fillId="0" borderId="13" xfId="0" applyNumberFormat="1" applyFont="1" applyBorder="1" applyAlignment="1">
      <alignment horizontal="center" vertical="center" wrapText="1"/>
    </xf>
    <xf numFmtId="0" fontId="0" fillId="0" borderId="16" xfId="0" applyNumberFormat="1" applyFont="1" applyBorder="1" applyAlignment="1">
      <alignment horizontal="right" vertical="center" wrapText="1"/>
    </xf>
    <xf numFmtId="0" fontId="0" fillId="0" borderId="10" xfId="0" applyNumberFormat="1" applyFont="1" applyBorder="1" applyAlignment="1">
      <alignment horizontal="center" vertical="top"/>
    </xf>
    <xf numFmtId="0" fontId="5" fillId="0" borderId="11" xfId="0" applyNumberFormat="1" applyFont="1" applyBorder="1" applyAlignment="1">
      <alignment horizontal="left" wrapText="1"/>
    </xf>
    <xf numFmtId="0" fontId="5" fillId="0" borderId="0" xfId="0" applyNumberFormat="1" applyFont="1" applyAlignment="1">
      <alignment horizontal="left" wrapText="1"/>
    </xf>
    <xf numFmtId="0" fontId="0" fillId="0" borderId="0" xfId="0" applyNumberFormat="1" applyAlignment="1">
      <alignment horizontal="left" wrapText="1"/>
    </xf>
    <xf numFmtId="0" fontId="5" fillId="0" borderId="0" xfId="0" applyNumberFormat="1" applyFont="1" applyAlignment="1">
      <alignment horizontal="left" vertical="top"/>
    </xf>
    <xf numFmtId="1" fontId="5" fillId="0" borderId="26" xfId="0" applyNumberFormat="1" applyFont="1" applyBorder="1" applyAlignment="1">
      <alignment horizontal="center"/>
    </xf>
    <xf numFmtId="0" fontId="5" fillId="0" borderId="27" xfId="0" applyNumberFormat="1" applyFont="1" applyBorder="1" applyAlignment="1">
      <alignment horizontal="center" vertical="center"/>
    </xf>
    <xf numFmtId="0" fontId="5" fillId="0" borderId="22" xfId="0" applyNumberFormat="1" applyFont="1" applyBorder="1" applyAlignment="1">
      <alignment horizontal="center" vertical="center"/>
    </xf>
    <xf numFmtId="0" fontId="5" fillId="0" borderId="28" xfId="0" applyNumberFormat="1" applyFont="1" applyBorder="1" applyAlignment="1">
      <alignment horizontal="center" vertical="center"/>
    </xf>
    <xf numFmtId="0" fontId="5" fillId="0" borderId="0" xfId="0" applyFont="1" applyAlignment="1">
      <alignment horizontal="left"/>
    </xf>
    <xf numFmtId="0" fontId="5" fillId="0" borderId="29" xfId="0" applyNumberFormat="1" applyFont="1" applyBorder="1" applyAlignment="1">
      <alignment horizontal="center"/>
    </xf>
    <xf numFmtId="1" fontId="5" fillId="0" borderId="12" xfId="0" applyNumberFormat="1" applyFont="1" applyBorder="1" applyAlignment="1">
      <alignment horizontal="center"/>
    </xf>
    <xf numFmtId="1" fontId="5" fillId="0" borderId="29" xfId="0" applyNumberFormat="1" applyFont="1" applyBorder="1" applyAlignment="1">
      <alignment horizontal="center"/>
    </xf>
    <xf numFmtId="0" fontId="3" fillId="0" borderId="0" xfId="0" applyNumberFormat="1" applyFont="1" applyAlignment="1">
      <alignment horizontal="center" wrapText="1"/>
    </xf>
    <xf numFmtId="0" fontId="4" fillId="0" borderId="0" xfId="0" applyNumberFormat="1" applyFont="1" applyAlignment="1">
      <alignment horizontal="center"/>
    </xf>
    <xf numFmtId="49" fontId="5" fillId="24" borderId="0" xfId="0" applyNumberFormat="1" applyFont="1" applyFill="1" applyAlignment="1">
      <alignment horizontal="left" wrapText="1"/>
    </xf>
    <xf numFmtId="49" fontId="0" fillId="0" borderId="10" xfId="0" applyNumberFormat="1" applyFont="1" applyBorder="1" applyAlignment="1">
      <alignment horizontal="center" vertical="top"/>
    </xf>
    <xf numFmtId="0" fontId="0" fillId="0" borderId="11" xfId="0" applyNumberFormat="1" applyBorder="1" applyAlignment="1">
      <alignment horizontal="left" wrapText="1"/>
    </xf>
    <xf numFmtId="0" fontId="0" fillId="0" borderId="11" xfId="0" applyNumberFormat="1" applyFont="1" applyBorder="1" applyAlignment="1">
      <alignment horizontal="left" wrapText="1"/>
    </xf>
    <xf numFmtId="0" fontId="5" fillId="0" borderId="26" xfId="0" applyNumberFormat="1" applyFont="1" applyBorder="1" applyAlignment="1">
      <alignment horizontal="center" vertical="center" wrapText="1"/>
    </xf>
    <xf numFmtId="0" fontId="5" fillId="0" borderId="30" xfId="0" applyNumberFormat="1" applyFont="1" applyBorder="1" applyAlignment="1">
      <alignment horizontal="center" vertical="center" wrapText="1"/>
    </xf>
    <xf numFmtId="0" fontId="5" fillId="0" borderId="31" xfId="0" applyNumberFormat="1" applyFont="1" applyBorder="1" applyAlignment="1">
      <alignment horizontal="center" vertical="center" wrapText="1"/>
    </xf>
    <xf numFmtId="0" fontId="5" fillId="0" borderId="21" xfId="0" applyNumberFormat="1" applyFont="1" applyBorder="1" applyAlignment="1">
      <alignment horizontal="center" vertical="center"/>
    </xf>
    <xf numFmtId="0" fontId="5" fillId="0" borderId="32" xfId="0" applyFont="1" applyBorder="1" applyAlignment="1">
      <alignment horizontal="left"/>
    </xf>
    <xf numFmtId="0" fontId="5" fillId="0" borderId="33" xfId="0" applyFont="1" applyBorder="1" applyAlignment="1">
      <alignment horizontal="center"/>
    </xf>
    <xf numFmtId="0" fontId="5" fillId="0" borderId="34" xfId="0" applyFont="1" applyBorder="1" applyAlignment="1">
      <alignment horizontal="center"/>
    </xf>
    <xf numFmtId="0" fontId="5" fillId="0" borderId="13" xfId="0" applyNumberFormat="1" applyFont="1" applyBorder="1" applyAlignment="1">
      <alignment horizontal="right" vertical="center" wrapText="1"/>
    </xf>
    <xf numFmtId="180" fontId="5" fillId="0" borderId="13" xfId="0" applyNumberFormat="1" applyFont="1" applyBorder="1" applyAlignment="1">
      <alignment horizontal="right" vertical="center" wrapText="1"/>
    </xf>
    <xf numFmtId="0" fontId="5" fillId="0" borderId="33" xfId="0" applyNumberFormat="1" applyFont="1" applyBorder="1" applyAlignment="1">
      <alignment horizontal="left" vertical="center" wrapText="1"/>
    </xf>
    <xf numFmtId="0" fontId="5" fillId="0" borderId="35" xfId="0" applyNumberFormat="1" applyFont="1" applyBorder="1" applyAlignment="1">
      <alignment horizontal="left" vertical="center" wrapText="1"/>
    </xf>
    <xf numFmtId="0" fontId="5" fillId="0" borderId="34" xfId="0" applyNumberFormat="1" applyFont="1" applyBorder="1" applyAlignment="1">
      <alignment horizontal="left" vertical="center" wrapText="1"/>
    </xf>
    <xf numFmtId="0" fontId="5" fillId="0" borderId="36" xfId="0" applyNumberFormat="1" applyFont="1" applyBorder="1" applyAlignment="1">
      <alignment horizontal="center" vertical="center" wrapText="1"/>
    </xf>
    <xf numFmtId="0" fontId="5" fillId="0" borderId="37" xfId="0" applyNumberFormat="1" applyFont="1" applyBorder="1" applyAlignment="1">
      <alignment horizontal="center" vertical="center"/>
    </xf>
    <xf numFmtId="1" fontId="5" fillId="0" borderId="38" xfId="0" applyNumberFormat="1" applyFont="1" applyBorder="1" applyAlignment="1">
      <alignment horizontal="center" vertical="center" wrapText="1"/>
    </xf>
    <xf numFmtId="180" fontId="5" fillId="0" borderId="13" xfId="0" applyNumberFormat="1" applyFont="1" applyBorder="1" applyAlignment="1">
      <alignment horizontal="center" vertical="center" wrapText="1"/>
    </xf>
    <xf numFmtId="180" fontId="5" fillId="0" borderId="16" xfId="0" applyNumberFormat="1" applyFont="1" applyBorder="1" applyAlignment="1">
      <alignment horizontal="center" vertical="center" wrapText="1"/>
    </xf>
    <xf numFmtId="0" fontId="0" fillId="24" borderId="16" xfId="0" applyNumberFormat="1" applyFill="1" applyBorder="1" applyAlignment="1">
      <alignment horizontal="left" vertical="center" wrapText="1"/>
    </xf>
    <xf numFmtId="0" fontId="0" fillId="24" borderId="16" xfId="0" applyNumberFormat="1" applyFont="1" applyFill="1" applyBorder="1" applyAlignment="1">
      <alignment horizontal="left" vertical="center" wrapText="1"/>
    </xf>
    <xf numFmtId="180" fontId="0" fillId="24" borderId="13" xfId="0" applyNumberFormat="1" applyFont="1" applyFill="1" applyBorder="1" applyAlignment="1">
      <alignment horizontal="center" vertical="center" wrapText="1"/>
    </xf>
    <xf numFmtId="180" fontId="0" fillId="24" borderId="16" xfId="0" applyNumberFormat="1" applyFont="1" applyFill="1" applyBorder="1" applyAlignment="1">
      <alignment horizontal="center" vertical="center" wrapText="1"/>
    </xf>
    <xf numFmtId="180" fontId="7" fillId="24" borderId="13" xfId="0" applyNumberFormat="1" applyFont="1" applyFill="1" applyBorder="1" applyAlignment="1">
      <alignment horizontal="center" vertical="center" wrapText="1"/>
    </xf>
    <xf numFmtId="0" fontId="7" fillId="0" borderId="16" xfId="0" applyNumberFormat="1" applyFont="1" applyBorder="1" applyAlignment="1">
      <alignment horizontal="left" vertical="center" wrapText="1"/>
    </xf>
    <xf numFmtId="180" fontId="7" fillId="0" borderId="13" xfId="0" applyNumberFormat="1" applyFont="1" applyBorder="1" applyAlignment="1">
      <alignment horizontal="center" vertical="center" wrapText="1"/>
    </xf>
    <xf numFmtId="180" fontId="7" fillId="0" borderId="16" xfId="0" applyNumberFormat="1" applyFont="1" applyBorder="1" applyAlignment="1">
      <alignment horizontal="center" vertical="center" wrapText="1"/>
    </xf>
    <xf numFmtId="0" fontId="7" fillId="0" borderId="16" xfId="0" applyNumberFormat="1" applyFont="1" applyBorder="1" applyAlignment="1">
      <alignment horizontal="center" vertical="center" wrapText="1"/>
    </xf>
    <xf numFmtId="0" fontId="5" fillId="0" borderId="16" xfId="0" applyNumberFormat="1" applyFont="1" applyBorder="1" applyAlignment="1">
      <alignment horizontal="right" vertical="center" wrapText="1"/>
    </xf>
    <xf numFmtId="0" fontId="8" fillId="0" borderId="14" xfId="0" applyNumberFormat="1" applyFont="1" applyBorder="1" applyAlignment="1">
      <alignment horizontal="center" vertical="center" wrapText="1"/>
    </xf>
    <xf numFmtId="0" fontId="8" fillId="0" borderId="22" xfId="0" applyNumberFormat="1" applyFont="1" applyBorder="1" applyAlignment="1">
      <alignment horizontal="center" vertical="center" wrapText="1"/>
    </xf>
    <xf numFmtId="0" fontId="8" fillId="0" borderId="23" xfId="0" applyNumberFormat="1" applyFont="1" applyBorder="1" applyAlignment="1">
      <alignment horizontal="center" vertical="center" wrapText="1"/>
    </xf>
    <xf numFmtId="0" fontId="8" fillId="0" borderId="31" xfId="0" applyNumberFormat="1" applyFont="1" applyBorder="1" applyAlignment="1">
      <alignment horizontal="center" vertical="center" wrapText="1"/>
    </xf>
    <xf numFmtId="0" fontId="8" fillId="0" borderId="27" xfId="0" applyNumberFormat="1" applyFont="1" applyBorder="1" applyAlignment="1">
      <alignment horizontal="center" vertical="center"/>
    </xf>
    <xf numFmtId="0" fontId="8" fillId="0" borderId="22" xfId="0" applyNumberFormat="1" applyFont="1" applyBorder="1" applyAlignment="1">
      <alignment horizontal="center" vertical="center"/>
    </xf>
    <xf numFmtId="0" fontId="8" fillId="0" borderId="28" xfId="0" applyNumberFormat="1" applyFont="1" applyBorder="1" applyAlignment="1">
      <alignment horizontal="center" vertical="center"/>
    </xf>
    <xf numFmtId="1" fontId="5" fillId="0" borderId="32" xfId="0" applyNumberFormat="1" applyFont="1" applyBorder="1" applyAlignment="1">
      <alignment horizontal="center"/>
    </xf>
    <xf numFmtId="1" fontId="5" fillId="0" borderId="15" xfId="0" applyNumberFormat="1" applyFont="1" applyBorder="1" applyAlignment="1">
      <alignment horizontal="center"/>
    </xf>
    <xf numFmtId="0" fontId="8" fillId="0" borderId="26" xfId="0" applyNumberFormat="1" applyFont="1" applyBorder="1" applyAlignment="1">
      <alignment horizontal="center" vertical="center" wrapText="1"/>
    </xf>
    <xf numFmtId="0" fontId="8" fillId="0" borderId="30" xfId="0" applyNumberFormat="1" applyFont="1" applyBorder="1" applyAlignment="1">
      <alignment horizontal="center" vertical="center" wrapText="1"/>
    </xf>
    <xf numFmtId="0" fontId="5" fillId="0" borderId="14" xfId="0" applyNumberFormat="1" applyFont="1" applyBorder="1" applyAlignment="1">
      <alignment horizontal="center" vertical="center"/>
    </xf>
    <xf numFmtId="0" fontId="5" fillId="0" borderId="24" xfId="0" applyNumberFormat="1" applyFont="1" applyBorder="1" applyAlignment="1">
      <alignment horizontal="center" vertical="center"/>
    </xf>
    <xf numFmtId="0" fontId="8" fillId="0" borderId="21" xfId="0" applyNumberFormat="1" applyFont="1" applyBorder="1" applyAlignment="1">
      <alignment horizontal="center" vertical="center" wrapText="1"/>
    </xf>
    <xf numFmtId="0" fontId="8" fillId="0" borderId="24" xfId="0" applyNumberFormat="1" applyFont="1" applyBorder="1" applyAlignment="1">
      <alignment horizontal="center" vertical="center" wrapText="1"/>
    </xf>
    <xf numFmtId="0" fontId="2" fillId="0" borderId="13" xfId="0" applyNumberFormat="1" applyFont="1" applyBorder="1" applyAlignment="1">
      <alignment horizontal="left" wrapText="1"/>
    </xf>
    <xf numFmtId="1" fontId="28" fillId="0" borderId="13" xfId="0" applyNumberFormat="1" applyFont="1" applyBorder="1" applyAlignment="1">
      <alignment horizontal="right"/>
    </xf>
    <xf numFmtId="0" fontId="28" fillId="0" borderId="39" xfId="0" applyFont="1" applyBorder="1" applyAlignment="1">
      <alignment horizontal="center"/>
    </xf>
    <xf numFmtId="0" fontId="28" fillId="0" borderId="40" xfId="0" applyFont="1" applyBorder="1" applyAlignment="1">
      <alignment horizontal="center"/>
    </xf>
    <xf numFmtId="180" fontId="0" fillId="24" borderId="13" xfId="0" applyNumberFormat="1" applyFont="1" applyFill="1" applyBorder="1" applyAlignment="1">
      <alignment horizontal="center" vertical="center" wrapText="1"/>
    </xf>
    <xf numFmtId="4" fontId="0" fillId="0" borderId="13" xfId="0" applyNumberFormat="1" applyFont="1" applyBorder="1" applyAlignment="1">
      <alignment horizontal="center" vertical="center" wrapText="1"/>
    </xf>
    <xf numFmtId="0" fontId="0" fillId="24" borderId="16" xfId="0" applyNumberFormat="1" applyFont="1" applyFill="1" applyBorder="1" applyAlignment="1">
      <alignment horizontal="left" vertical="center" wrapText="1"/>
    </xf>
    <xf numFmtId="0" fontId="5" fillId="0" borderId="27" xfId="0" applyNumberFormat="1" applyFont="1" applyBorder="1" applyAlignment="1">
      <alignment horizontal="center" vertical="center" wrapText="1"/>
    </xf>
    <xf numFmtId="0" fontId="5" fillId="0" borderId="28" xfId="0" applyNumberFormat="1" applyFont="1" applyBorder="1" applyAlignment="1">
      <alignment horizontal="center" vertical="center" wrapText="1"/>
    </xf>
    <xf numFmtId="0" fontId="5" fillId="0" borderId="13" xfId="0" applyNumberFormat="1" applyFont="1" applyBorder="1" applyAlignment="1">
      <alignment horizontal="left" vertical="center" wrapText="1"/>
    </xf>
    <xf numFmtId="0" fontId="9" fillId="0" borderId="0" xfId="0" applyNumberFormat="1" applyFont="1" applyAlignment="1">
      <alignment horizontal="center"/>
    </xf>
    <xf numFmtId="0" fontId="9" fillId="0" borderId="0" xfId="0" applyNumberFormat="1" applyFont="1" applyAlignment="1">
      <alignment horizontal="left" wrapText="1"/>
    </xf>
    <xf numFmtId="0" fontId="9" fillId="0" borderId="11" xfId="0" applyFont="1" applyBorder="1" applyAlignment="1">
      <alignment horizontal="center"/>
    </xf>
    <xf numFmtId="0" fontId="0" fillId="0" borderId="0" xfId="0" applyAlignment="1">
      <alignment horizontal="left"/>
    </xf>
    <xf numFmtId="0" fontId="5" fillId="0" borderId="36" xfId="0" applyNumberFormat="1" applyFont="1" applyBorder="1" applyAlignment="1">
      <alignment horizontal="center" vertical="center"/>
    </xf>
    <xf numFmtId="0" fontId="6" fillId="0" borderId="0" xfId="0" applyFont="1" applyAlignment="1">
      <alignment horizontal="left"/>
    </xf>
    <xf numFmtId="0" fontId="5" fillId="0" borderId="41" xfId="0" applyNumberFormat="1" applyFont="1" applyBorder="1" applyAlignment="1">
      <alignment horizontal="center" vertical="center" wrapText="1"/>
    </xf>
    <xf numFmtId="0" fontId="5" fillId="0" borderId="0" xfId="0" applyFont="1" applyAlignment="1">
      <alignment horizontal="left"/>
    </xf>
    <xf numFmtId="0" fontId="0" fillId="0" borderId="0" xfId="0" applyAlignment="1">
      <alignment horizontal="center"/>
    </xf>
    <xf numFmtId="0" fontId="2" fillId="0" borderId="0" xfId="0" applyNumberFormat="1" applyFont="1" applyAlignment="1">
      <alignment horizontal="left" wrapText="1"/>
    </xf>
    <xf numFmtId="0" fontId="10" fillId="0" borderId="0" xfId="0" applyNumberFormat="1" applyFont="1" applyAlignment="1">
      <alignment horizontal="left" wrapText="1"/>
    </xf>
    <xf numFmtId="0" fontId="5" fillId="0" borderId="15" xfId="0" applyNumberFormat="1" applyFont="1" applyBorder="1" applyAlignment="1">
      <alignment horizontal="left"/>
    </xf>
    <xf numFmtId="0" fontId="5" fillId="0" borderId="35" xfId="0" applyNumberFormat="1" applyFont="1" applyBorder="1" applyAlignment="1">
      <alignment horizontal="left"/>
    </xf>
    <xf numFmtId="0" fontId="5" fillId="0" borderId="42" xfId="0" applyNumberFormat="1" applyFont="1" applyBorder="1" applyAlignment="1">
      <alignment horizontal="left"/>
    </xf>
    <xf numFmtId="180" fontId="0" fillId="0" borderId="25" xfId="0" applyNumberFormat="1" applyFont="1" applyBorder="1" applyAlignment="1">
      <alignment horizontal="right" vertical="center" wrapText="1"/>
    </xf>
    <xf numFmtId="0" fontId="0" fillId="0" borderId="17" xfId="0" applyNumberFormat="1" applyFont="1" applyBorder="1" applyAlignment="1">
      <alignment horizontal="right" vertical="center" wrapText="1"/>
    </xf>
    <xf numFmtId="180" fontId="0" fillId="0" borderId="13" xfId="0" applyNumberFormat="1" applyFont="1" applyBorder="1" applyAlignment="1">
      <alignment horizontal="right" vertical="center" wrapText="1"/>
    </xf>
    <xf numFmtId="0" fontId="5" fillId="0" borderId="15" xfId="0" applyNumberFormat="1" applyFont="1" applyBorder="1" applyAlignment="1">
      <alignment horizontal="left" wrapText="1"/>
    </xf>
    <xf numFmtId="0" fontId="5" fillId="0" borderId="16" xfId="0" applyFont="1" applyBorder="1" applyAlignment="1">
      <alignment horizontal="center"/>
    </xf>
    <xf numFmtId="0" fontId="5" fillId="0" borderId="25" xfId="0" applyFont="1" applyBorder="1" applyAlignment="1">
      <alignment horizontal="center"/>
    </xf>
    <xf numFmtId="0" fontId="28" fillId="0" borderId="16" xfId="0" applyFont="1" applyBorder="1" applyAlignment="1">
      <alignment horizontal="center"/>
    </xf>
    <xf numFmtId="0" fontId="28" fillId="0" borderId="25" xfId="0" applyFont="1" applyBorder="1" applyAlignment="1">
      <alignment horizontal="center"/>
    </xf>
    <xf numFmtId="0" fontId="0" fillId="0" borderId="16" xfId="0" applyNumberFormat="1" applyAlignment="1">
      <alignment horizontal="left" vertical="center" wrapText="1"/>
    </xf>
    <xf numFmtId="0" fontId="0" fillId="0" borderId="16" xfId="0" applyNumberFormat="1" applyFont="1" applyAlignment="1">
      <alignment horizontal="left" vertical="center" wrapText="1"/>
    </xf>
    <xf numFmtId="0" fontId="2" fillId="0" borderId="16" xfId="0" applyNumberFormat="1" applyFont="1" applyBorder="1" applyAlignment="1">
      <alignment horizontal="left" wrapText="1"/>
    </xf>
    <xf numFmtId="0" fontId="2" fillId="0" borderId="25" xfId="0" applyNumberFormat="1" applyFont="1" applyBorder="1" applyAlignment="1">
      <alignment horizontal="left" wrapText="1"/>
    </xf>
    <xf numFmtId="0" fontId="2" fillId="0" borderId="17" xfId="0" applyNumberFormat="1" applyFont="1" applyBorder="1" applyAlignment="1">
      <alignment horizontal="lef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R179"/>
  <sheetViews>
    <sheetView tabSelected="1" view="pageBreakPreview" zoomScaleSheetLayoutView="100" zoomScalePageLayoutView="0" workbookViewId="0" topLeftCell="A17">
      <selection activeCell="B35" sqref="B35:Q35"/>
    </sheetView>
  </sheetViews>
  <sheetFormatPr defaultColWidth="10.66015625" defaultRowHeight="11.25"/>
  <cols>
    <col min="1" max="1" width="3.5" style="1" customWidth="1"/>
    <col min="2" max="2" width="9.83203125" style="1" customWidth="1"/>
    <col min="3" max="3" width="11.33203125" style="1" customWidth="1"/>
    <col min="4" max="4" width="13.33203125" style="1" customWidth="1"/>
    <col min="5" max="5" width="14.66015625" style="1" customWidth="1"/>
    <col min="6" max="8" width="11.33203125" style="1" customWidth="1"/>
    <col min="9" max="9" width="17" style="1" customWidth="1"/>
    <col min="10" max="10" width="13.16015625" style="1" customWidth="1"/>
    <col min="11" max="11" width="14.83203125" style="1" customWidth="1"/>
    <col min="12" max="12" width="11.33203125" style="1" customWidth="1"/>
    <col min="13" max="13" width="12.66015625" style="1" customWidth="1"/>
    <col min="14" max="14" width="16.16015625" style="1" customWidth="1"/>
    <col min="15" max="15" width="14" style="1" customWidth="1"/>
    <col min="16" max="16" width="11.33203125" style="1" customWidth="1"/>
    <col min="17" max="17" width="19" style="1" customWidth="1"/>
  </cols>
  <sheetData>
    <row r="1" s="1" customFormat="1" ht="11.25" customHeight="1">
      <c r="Q1" s="2" t="s">
        <v>69</v>
      </c>
    </row>
    <row r="2" s="1" customFormat="1" ht="12.75" customHeight="1">
      <c r="Q2" s="2" t="s">
        <v>70</v>
      </c>
    </row>
    <row r="3" s="1" customFormat="1" ht="12.75" customHeight="1"/>
    <row r="4" spans="13:17" s="1" customFormat="1" ht="12.75" customHeight="1">
      <c r="M4" s="27"/>
      <c r="N4" s="177" t="s">
        <v>71</v>
      </c>
      <c r="O4" s="177"/>
      <c r="P4" s="177"/>
      <c r="Q4" s="177"/>
    </row>
    <row r="5" spans="14:18" ht="12.75">
      <c r="N5" s="179" t="s">
        <v>2</v>
      </c>
      <c r="O5" s="179"/>
      <c r="P5" s="179"/>
      <c r="Q5" s="179"/>
      <c r="R5" s="179"/>
    </row>
    <row r="6" spans="14:18" ht="29.25" customHeight="1">
      <c r="N6" s="180" t="s">
        <v>157</v>
      </c>
      <c r="O6" s="180"/>
      <c r="P6" s="180"/>
      <c r="Q6" s="180"/>
      <c r="R6" s="38"/>
    </row>
    <row r="7" spans="14:18" ht="17.25" customHeight="1">
      <c r="N7" s="179" t="s">
        <v>3</v>
      </c>
      <c r="O7" s="179"/>
      <c r="P7" s="179"/>
      <c r="Q7" s="179"/>
      <c r="R7" s="179"/>
    </row>
    <row r="8" spans="14:18" ht="0.75" customHeight="1">
      <c r="N8" s="52"/>
      <c r="O8" s="52"/>
      <c r="P8" s="52"/>
      <c r="Q8" s="52"/>
      <c r="R8" s="52"/>
    </row>
    <row r="9" spans="14:17" ht="71.25" customHeight="1">
      <c r="N9" s="180" t="s">
        <v>172</v>
      </c>
      <c r="O9" s="180"/>
      <c r="P9" s="180"/>
      <c r="Q9" s="180"/>
    </row>
    <row r="10" spans="14:17" ht="11.25">
      <c r="N10" s="178"/>
      <c r="O10" s="178"/>
      <c r="P10" s="178"/>
      <c r="Q10" s="178"/>
    </row>
    <row r="11" spans="1:17" ht="15.75" customHeight="1">
      <c r="A11" s="112" t="s">
        <v>72</v>
      </c>
      <c r="B11" s="112"/>
      <c r="C11" s="112"/>
      <c r="D11" s="112"/>
      <c r="E11" s="112"/>
      <c r="F11" s="112"/>
      <c r="G11" s="112"/>
      <c r="H11" s="112"/>
      <c r="I11" s="112"/>
      <c r="J11" s="112"/>
      <c r="K11" s="112"/>
      <c r="L11" s="112"/>
      <c r="M11" s="112"/>
      <c r="N11" s="112"/>
      <c r="O11" s="112"/>
      <c r="P11" s="112"/>
      <c r="Q11" s="112"/>
    </row>
    <row r="12" spans="1:17" ht="15.75" customHeight="1">
      <c r="A12" s="113" t="s">
        <v>144</v>
      </c>
      <c r="B12" s="113"/>
      <c r="C12" s="113"/>
      <c r="D12" s="113"/>
      <c r="E12" s="113"/>
      <c r="F12" s="113"/>
      <c r="G12" s="113"/>
      <c r="H12" s="113"/>
      <c r="I12" s="113"/>
      <c r="J12" s="113"/>
      <c r="K12" s="113"/>
      <c r="L12" s="113"/>
      <c r="M12" s="113"/>
      <c r="N12" s="113"/>
      <c r="O12" s="113"/>
      <c r="P12" s="113"/>
      <c r="Q12" s="113"/>
    </row>
    <row r="14" spans="1:17" ht="11.25" customHeight="1">
      <c r="A14" s="3" t="s">
        <v>73</v>
      </c>
      <c r="B14" s="114" t="s">
        <v>152</v>
      </c>
      <c r="C14" s="114"/>
      <c r="D14"/>
      <c r="E14" s="100" t="s">
        <v>74</v>
      </c>
      <c r="F14" s="100"/>
      <c r="G14" s="100"/>
      <c r="H14" s="100"/>
      <c r="I14" s="100"/>
      <c r="J14" s="100"/>
      <c r="K14" s="100"/>
      <c r="L14" s="100"/>
      <c r="M14" s="100"/>
      <c r="N14" s="100"/>
      <c r="O14" s="100"/>
      <c r="P14" s="100"/>
      <c r="Q14" s="100"/>
    </row>
    <row r="15" spans="1:17" ht="11.25" customHeight="1">
      <c r="A15"/>
      <c r="B15" s="115" t="s">
        <v>75</v>
      </c>
      <c r="C15" s="115"/>
      <c r="D15"/>
      <c r="E15" s="62" t="s">
        <v>76</v>
      </c>
      <c r="F15" s="62"/>
      <c r="G15" s="62"/>
      <c r="H15" s="62"/>
      <c r="I15" s="62"/>
      <c r="J15" s="62"/>
      <c r="K15" s="62"/>
      <c r="L15" s="62"/>
      <c r="M15" s="62"/>
      <c r="N15" s="62"/>
      <c r="O15" s="62"/>
      <c r="P15" s="62"/>
      <c r="Q15" s="62"/>
    </row>
    <row r="16" spans="2:3" ht="11.25">
      <c r="B16" s="37"/>
      <c r="C16" s="37"/>
    </row>
    <row r="17" spans="1:17" ht="11.25" customHeight="1">
      <c r="A17" s="3" t="s">
        <v>77</v>
      </c>
      <c r="B17" s="114" t="s">
        <v>148</v>
      </c>
      <c r="C17" s="114"/>
      <c r="D17"/>
      <c r="E17" s="100" t="s">
        <v>74</v>
      </c>
      <c r="F17" s="100"/>
      <c r="G17" s="100"/>
      <c r="H17" s="100"/>
      <c r="I17" s="100"/>
      <c r="J17" s="100"/>
      <c r="K17" s="100"/>
      <c r="L17" s="100"/>
      <c r="M17" s="100"/>
      <c r="N17" s="100"/>
      <c r="O17" s="100"/>
      <c r="P17" s="100"/>
      <c r="Q17" s="100"/>
    </row>
    <row r="18" spans="1:17" ht="11.25" customHeight="1">
      <c r="A18"/>
      <c r="B18" s="99" t="s">
        <v>75</v>
      </c>
      <c r="C18" s="99"/>
      <c r="D18"/>
      <c r="E18" s="62" t="s">
        <v>78</v>
      </c>
      <c r="F18" s="62"/>
      <c r="G18" s="62"/>
      <c r="H18" s="62"/>
      <c r="I18" s="62"/>
      <c r="J18" s="62"/>
      <c r="K18" s="62"/>
      <c r="L18" s="62"/>
      <c r="M18" s="62"/>
      <c r="N18" s="62"/>
      <c r="O18" s="62"/>
      <c r="P18" s="62"/>
      <c r="Q18" s="62"/>
    </row>
    <row r="20" spans="1:17" ht="35.25" customHeight="1">
      <c r="A20" s="3" t="s">
        <v>79</v>
      </c>
      <c r="B20" s="56" t="s">
        <v>145</v>
      </c>
      <c r="C20" s="56"/>
      <c r="D20"/>
      <c r="E20" s="39"/>
      <c r="F20" s="39"/>
      <c r="G20" s="100" t="s">
        <v>153</v>
      </c>
      <c r="H20" s="100"/>
      <c r="I20" s="100"/>
      <c r="J20" s="100"/>
      <c r="K20" s="100"/>
      <c r="L20" s="100"/>
      <c r="M20" s="100"/>
      <c r="N20" s="100"/>
      <c r="O20" s="100"/>
      <c r="P20" s="100"/>
      <c r="Q20" s="100"/>
    </row>
    <row r="21" spans="1:17" ht="11.25" customHeight="1">
      <c r="A21"/>
      <c r="B21" s="99" t="s">
        <v>75</v>
      </c>
      <c r="C21" s="99"/>
      <c r="D21"/>
      <c r="E21" s="40" t="s">
        <v>80</v>
      </c>
      <c r="F21" s="5">
        <v>1</v>
      </c>
      <c r="G21"/>
      <c r="H21" s="62" t="s">
        <v>81</v>
      </c>
      <c r="I21" s="62"/>
      <c r="J21" s="62"/>
      <c r="K21" s="62"/>
      <c r="L21" s="62"/>
      <c r="M21" s="62"/>
      <c r="N21" s="62"/>
      <c r="O21" s="62"/>
      <c r="P21" s="62"/>
      <c r="Q21" s="62"/>
    </row>
    <row r="23" spans="1:17" ht="11.25" customHeight="1">
      <c r="A23" s="3" t="s">
        <v>82</v>
      </c>
      <c r="B23" s="101" t="s">
        <v>173</v>
      </c>
      <c r="C23" s="101"/>
      <c r="D23" s="101"/>
      <c r="E23" s="101"/>
      <c r="F23" s="101"/>
      <c r="G23" s="101"/>
      <c r="H23" s="101"/>
      <c r="I23" s="101"/>
      <c r="J23" s="101"/>
      <c r="K23" s="101"/>
      <c r="L23" s="101"/>
      <c r="M23" s="101"/>
      <c r="N23" s="101"/>
      <c r="O23" s="101"/>
      <c r="P23" s="101"/>
      <c r="Q23" s="101"/>
    </row>
    <row r="24" ht="16.5" customHeight="1"/>
    <row r="25" spans="1:17" ht="23.25" customHeight="1">
      <c r="A25" s="6" t="s">
        <v>83</v>
      </c>
      <c r="B25" s="103" t="s">
        <v>84</v>
      </c>
      <c r="C25" s="103"/>
      <c r="D25" s="103"/>
      <c r="E25" s="103"/>
      <c r="F25" s="103"/>
      <c r="G25" s="103"/>
      <c r="H25" s="103"/>
      <c r="I25" s="103"/>
      <c r="J25" s="103"/>
      <c r="K25" s="103"/>
      <c r="L25" s="103"/>
      <c r="M25" s="103"/>
      <c r="N25" s="103"/>
      <c r="O25" s="103"/>
      <c r="P25" s="103"/>
      <c r="Q25" s="103"/>
    </row>
    <row r="26" spans="1:17" ht="160.5" customHeight="1">
      <c r="A26"/>
      <c r="B26" s="102" t="s">
        <v>169</v>
      </c>
      <c r="C26" s="102"/>
      <c r="D26" s="102"/>
      <c r="E26" s="102"/>
      <c r="F26" s="102"/>
      <c r="G26" s="102"/>
      <c r="H26" s="102"/>
      <c r="I26" s="102"/>
      <c r="J26" s="102"/>
      <c r="K26" s="102"/>
      <c r="L26" s="102"/>
      <c r="M26" s="102"/>
      <c r="N26" s="102"/>
      <c r="O26" s="102"/>
      <c r="P26" s="102"/>
      <c r="Q26" s="102"/>
    </row>
    <row r="27" spans="1:17" ht="12" customHeight="1" hidden="1">
      <c r="A27"/>
      <c r="B27" s="102" t="s">
        <v>86</v>
      </c>
      <c r="C27" s="102"/>
      <c r="D27" s="102"/>
      <c r="E27" s="102"/>
      <c r="F27" s="102"/>
      <c r="G27" s="102"/>
      <c r="H27" s="102"/>
      <c r="I27" s="102"/>
      <c r="J27" s="102"/>
      <c r="K27" s="102"/>
      <c r="L27" s="102"/>
      <c r="M27" s="102"/>
      <c r="N27" s="102"/>
      <c r="O27" s="102"/>
      <c r="P27" s="102"/>
      <c r="Q27" s="102"/>
    </row>
    <row r="28" spans="1:17" ht="12" customHeight="1" hidden="1">
      <c r="A28"/>
      <c r="B28" s="102" t="s">
        <v>87</v>
      </c>
      <c r="C28" s="102"/>
      <c r="D28" s="102"/>
      <c r="E28" s="102"/>
      <c r="F28" s="102"/>
      <c r="G28" s="102"/>
      <c r="H28" s="102"/>
      <c r="I28" s="102"/>
      <c r="J28" s="7"/>
      <c r="K28" s="7"/>
      <c r="L28" s="7"/>
      <c r="M28" s="7"/>
      <c r="N28" s="7"/>
      <c r="O28" s="7"/>
      <c r="P28" s="7"/>
      <c r="Q28" s="7"/>
    </row>
    <row r="29" spans="1:17" ht="12" customHeight="1" hidden="1">
      <c r="A29"/>
      <c r="B29" s="102" t="s">
        <v>88</v>
      </c>
      <c r="C29" s="102"/>
      <c r="D29" s="102"/>
      <c r="E29" s="102"/>
      <c r="F29" s="102"/>
      <c r="G29" s="102"/>
      <c r="H29" s="102"/>
      <c r="I29" s="102"/>
      <c r="J29" s="102"/>
      <c r="K29" s="102"/>
      <c r="L29" s="7"/>
      <c r="M29" s="7"/>
      <c r="N29" s="7"/>
      <c r="O29" s="7"/>
      <c r="P29" s="7"/>
      <c r="Q29" s="7"/>
    </row>
    <row r="30" spans="1:17" ht="12" customHeight="1" hidden="1">
      <c r="A30"/>
      <c r="B30" s="102" t="s">
        <v>89</v>
      </c>
      <c r="C30" s="102"/>
      <c r="D30" s="102"/>
      <c r="E30" s="102"/>
      <c r="F30" s="102"/>
      <c r="G30" s="102"/>
      <c r="H30" s="102"/>
      <c r="I30" s="102"/>
      <c r="J30" s="102"/>
      <c r="K30" s="102"/>
      <c r="L30" s="102"/>
      <c r="M30" s="102"/>
      <c r="N30" s="102"/>
      <c r="O30" s="102"/>
      <c r="P30" s="102"/>
      <c r="Q30" s="102"/>
    </row>
    <row r="31" spans="1:17" ht="12" customHeight="1" hidden="1">
      <c r="A31"/>
      <c r="B31" s="102" t="s">
        <v>90</v>
      </c>
      <c r="C31" s="102"/>
      <c r="D31" s="102"/>
      <c r="E31" s="102"/>
      <c r="F31" s="102"/>
      <c r="G31" s="102"/>
      <c r="H31" s="102"/>
      <c r="I31" s="102"/>
      <c r="J31" s="102"/>
      <c r="K31" s="102"/>
      <c r="L31" s="102"/>
      <c r="M31" s="102"/>
      <c r="N31" s="102"/>
      <c r="O31" s="102"/>
      <c r="P31" s="102"/>
      <c r="Q31" s="102"/>
    </row>
    <row r="32" spans="1:17" ht="12" customHeight="1" hidden="1">
      <c r="A32"/>
      <c r="B32" s="102" t="s">
        <v>91</v>
      </c>
      <c r="C32" s="102"/>
      <c r="D32" s="102"/>
      <c r="E32" s="102"/>
      <c r="F32" s="102"/>
      <c r="G32" s="102"/>
      <c r="H32" s="102"/>
      <c r="I32" s="102"/>
      <c r="J32" s="102"/>
      <c r="K32" s="102"/>
      <c r="L32" s="102"/>
      <c r="M32" s="102"/>
      <c r="N32" s="102"/>
      <c r="O32" s="102"/>
      <c r="P32" s="102"/>
      <c r="Q32" s="102"/>
    </row>
    <row r="33" spans="1:17" ht="12" customHeight="1" hidden="1">
      <c r="A33"/>
      <c r="B33" s="102" t="s">
        <v>137</v>
      </c>
      <c r="C33" s="102"/>
      <c r="D33" s="102"/>
      <c r="E33" s="102"/>
      <c r="F33" s="102"/>
      <c r="G33" s="102"/>
      <c r="H33" s="102"/>
      <c r="I33" s="102"/>
      <c r="J33" s="102"/>
      <c r="K33" s="102"/>
      <c r="L33" s="102"/>
      <c r="M33" s="102"/>
      <c r="N33" s="102"/>
      <c r="O33" s="102"/>
      <c r="P33" s="102"/>
      <c r="Q33" s="102"/>
    </row>
    <row r="34" spans="1:17" ht="11.25">
      <c r="A34"/>
      <c r="B34" s="102" t="s">
        <v>175</v>
      </c>
      <c r="C34" s="102"/>
      <c r="D34" s="102"/>
      <c r="E34" s="102"/>
      <c r="F34" s="102"/>
      <c r="G34" s="102"/>
      <c r="H34" s="102"/>
      <c r="I34" s="102"/>
      <c r="J34" s="102"/>
      <c r="K34" s="102"/>
      <c r="L34" s="102"/>
      <c r="M34" s="102"/>
      <c r="N34" s="102"/>
      <c r="O34" s="102"/>
      <c r="P34" s="102"/>
      <c r="Q34" s="102"/>
    </row>
    <row r="35" spans="1:17" ht="11.25">
      <c r="A35"/>
      <c r="B35" s="102" t="s">
        <v>174</v>
      </c>
      <c r="C35" s="102"/>
      <c r="D35" s="102"/>
      <c r="E35" s="102"/>
      <c r="F35" s="102"/>
      <c r="G35" s="102"/>
      <c r="H35" s="102"/>
      <c r="I35" s="102"/>
      <c r="J35" s="102"/>
      <c r="K35" s="102"/>
      <c r="L35" s="102"/>
      <c r="M35" s="102"/>
      <c r="N35" s="102"/>
      <c r="O35" s="102"/>
      <c r="P35" s="102"/>
      <c r="Q35" s="102"/>
    </row>
    <row r="36" spans="1:17" ht="17.25" customHeight="1">
      <c r="A36" s="3" t="s">
        <v>4</v>
      </c>
      <c r="B36" s="108" t="s">
        <v>5</v>
      </c>
      <c r="C36" s="108"/>
      <c r="D36" s="108"/>
      <c r="E36" s="108"/>
      <c r="F36" s="108"/>
      <c r="G36" s="108"/>
      <c r="H36" s="108"/>
      <c r="I36" s="108"/>
      <c r="J36" s="108"/>
      <c r="K36" s="108"/>
      <c r="L36" s="108"/>
      <c r="M36" s="108"/>
      <c r="N36" s="108"/>
      <c r="O36" s="108"/>
      <c r="P36" s="108"/>
      <c r="Q36" s="108"/>
    </row>
    <row r="37" spans="1:17" ht="27" customHeight="1">
      <c r="A37" s="8"/>
      <c r="B37" s="116" t="s">
        <v>142</v>
      </c>
      <c r="C37" s="117"/>
      <c r="D37" s="117"/>
      <c r="E37" s="117"/>
      <c r="F37" s="117"/>
      <c r="G37" s="117"/>
      <c r="H37" s="117"/>
      <c r="I37" s="117"/>
      <c r="J37" s="117"/>
      <c r="K37" s="117"/>
      <c r="L37" s="117"/>
      <c r="M37" s="117"/>
      <c r="N37" s="117"/>
      <c r="O37" s="117"/>
      <c r="P37" s="117"/>
      <c r="Q37" s="117"/>
    </row>
    <row r="39" spans="1:17" ht="26.25" customHeight="1" thickBot="1">
      <c r="A39" s="3" t="s">
        <v>6</v>
      </c>
      <c r="B39" s="3" t="s">
        <v>7</v>
      </c>
      <c r="C39"/>
      <c r="D39"/>
      <c r="E39"/>
      <c r="F39"/>
      <c r="G39"/>
      <c r="H39"/>
      <c r="I39"/>
      <c r="J39"/>
      <c r="K39"/>
      <c r="L39"/>
      <c r="M39"/>
      <c r="N39"/>
      <c r="O39"/>
      <c r="P39"/>
      <c r="Q39"/>
    </row>
    <row r="40" spans="1:17" ht="11.25" customHeight="1" thickBot="1">
      <c r="A40" s="122" t="s">
        <v>8</v>
      </c>
      <c r="B40" s="122"/>
      <c r="C40" s="9" t="s">
        <v>9</v>
      </c>
      <c r="D40" s="9" t="s">
        <v>10</v>
      </c>
      <c r="E40" s="109" t="s">
        <v>11</v>
      </c>
      <c r="F40" s="109"/>
      <c r="G40" s="109"/>
      <c r="H40" s="109"/>
      <c r="I40" s="109"/>
      <c r="J40" s="109"/>
      <c r="K40" s="109"/>
      <c r="L40" s="109"/>
      <c r="M40" s="109"/>
      <c r="N40" s="109"/>
      <c r="O40" s="109"/>
      <c r="P40" s="109"/>
      <c r="Q40" s="109"/>
    </row>
    <row r="41" spans="1:17" ht="20.25" customHeight="1" thickBot="1">
      <c r="A41" s="123">
        <v>1</v>
      </c>
      <c r="B41" s="124"/>
      <c r="C41" s="41" t="s">
        <v>146</v>
      </c>
      <c r="D41" s="9">
        <v>1020</v>
      </c>
      <c r="E41" s="181" t="s">
        <v>138</v>
      </c>
      <c r="F41" s="182"/>
      <c r="G41" s="182"/>
      <c r="H41" s="182"/>
      <c r="I41" s="182"/>
      <c r="J41" s="182"/>
      <c r="K41" s="182"/>
      <c r="L41" s="182"/>
      <c r="M41" s="182"/>
      <c r="N41" s="182"/>
      <c r="O41" s="182"/>
      <c r="P41" s="182"/>
      <c r="Q41" s="183"/>
    </row>
    <row r="42" spans="1:17" ht="20.25" customHeight="1" thickBot="1">
      <c r="A42" s="123">
        <v>2</v>
      </c>
      <c r="B42" s="124"/>
      <c r="C42" s="42" t="s">
        <v>147</v>
      </c>
      <c r="D42" s="9">
        <v>1010</v>
      </c>
      <c r="E42" s="187" t="s">
        <v>151</v>
      </c>
      <c r="F42" s="182"/>
      <c r="G42" s="182"/>
      <c r="H42" s="182"/>
      <c r="I42" s="182"/>
      <c r="J42" s="182"/>
      <c r="K42" s="182"/>
      <c r="L42" s="182"/>
      <c r="M42" s="182"/>
      <c r="N42" s="182"/>
      <c r="O42" s="182"/>
      <c r="P42" s="182"/>
      <c r="Q42" s="183"/>
    </row>
    <row r="44" spans="1:17" ht="11.25" customHeight="1">
      <c r="A44" s="3" t="s">
        <v>12</v>
      </c>
      <c r="B44"/>
      <c r="C44"/>
      <c r="D44"/>
      <c r="E44"/>
      <c r="F44"/>
      <c r="G44"/>
      <c r="H44"/>
      <c r="I44"/>
      <c r="J44"/>
      <c r="K44"/>
      <c r="L44"/>
      <c r="M44"/>
      <c r="N44"/>
      <c r="O44"/>
      <c r="P44"/>
      <c r="Q44" s="3" t="s">
        <v>13</v>
      </c>
    </row>
    <row r="45" spans="1:17" ht="11.25" customHeight="1">
      <c r="A45" s="118" t="s">
        <v>8</v>
      </c>
      <c r="B45" s="118"/>
      <c r="C45" s="121" t="s">
        <v>9</v>
      </c>
      <c r="D45" s="121" t="s">
        <v>10</v>
      </c>
      <c r="E45" s="70" t="s">
        <v>14</v>
      </c>
      <c r="F45" s="70"/>
      <c r="G45" s="70"/>
      <c r="H45" s="70"/>
      <c r="I45" s="70"/>
      <c r="J45" s="70"/>
      <c r="K45" s="70"/>
      <c r="L45" s="70" t="s">
        <v>15</v>
      </c>
      <c r="M45" s="70"/>
      <c r="N45" s="70" t="s">
        <v>16</v>
      </c>
      <c r="O45" s="70"/>
      <c r="P45" s="105" t="s">
        <v>17</v>
      </c>
      <c r="Q45" s="105"/>
    </row>
    <row r="46" spans="1:17" ht="11.25" customHeight="1" thickBot="1">
      <c r="A46" s="119"/>
      <c r="B46" s="120"/>
      <c r="C46" s="106"/>
      <c r="D46" s="106"/>
      <c r="E46" s="71"/>
      <c r="F46" s="72"/>
      <c r="G46" s="72"/>
      <c r="H46" s="72"/>
      <c r="I46" s="72"/>
      <c r="J46" s="72"/>
      <c r="K46" s="72"/>
      <c r="L46" s="71"/>
      <c r="M46" s="72"/>
      <c r="N46" s="71"/>
      <c r="O46" s="72"/>
      <c r="P46" s="106"/>
      <c r="Q46" s="107"/>
    </row>
    <row r="47" spans="1:17" ht="11.25" customHeight="1" thickBot="1">
      <c r="A47" s="104">
        <v>1</v>
      </c>
      <c r="B47" s="104"/>
      <c r="C47" s="10">
        <v>2</v>
      </c>
      <c r="D47" s="10">
        <v>3</v>
      </c>
      <c r="E47" s="110">
        <v>4</v>
      </c>
      <c r="F47" s="110"/>
      <c r="G47" s="110"/>
      <c r="H47" s="110"/>
      <c r="I47" s="110"/>
      <c r="J47" s="110"/>
      <c r="K47" s="110"/>
      <c r="L47" s="110">
        <v>5</v>
      </c>
      <c r="M47" s="110"/>
      <c r="N47" s="110">
        <v>6</v>
      </c>
      <c r="O47" s="110"/>
      <c r="P47" s="111">
        <v>7</v>
      </c>
      <c r="Q47" s="111"/>
    </row>
    <row r="48" spans="1:17" ht="27.75" customHeight="1">
      <c r="A48" s="67"/>
      <c r="B48" s="67"/>
      <c r="C48" s="36" t="s">
        <v>146</v>
      </c>
      <c r="D48" s="28">
        <v>1020</v>
      </c>
      <c r="E48" s="63" t="s">
        <v>138</v>
      </c>
      <c r="F48" s="63"/>
      <c r="G48" s="63"/>
      <c r="H48" s="63"/>
      <c r="I48" s="63"/>
      <c r="J48" s="63"/>
      <c r="K48" s="63"/>
      <c r="L48" s="65">
        <f>L49</f>
        <v>23155.482000000004</v>
      </c>
      <c r="M48" s="65"/>
      <c r="N48" s="65">
        <f>N49+N50+N51+N52</f>
        <v>229.779</v>
      </c>
      <c r="O48" s="65"/>
      <c r="P48" s="61">
        <f aca="true" t="shared" si="0" ref="P48:P53">L48+N48</f>
        <v>23385.261000000002</v>
      </c>
      <c r="Q48" s="61"/>
    </row>
    <row r="49" spans="1:17" ht="34.5" customHeight="1">
      <c r="A49" s="97">
        <v>1</v>
      </c>
      <c r="B49" s="97"/>
      <c r="C49" s="34" t="s">
        <v>146</v>
      </c>
      <c r="D49" s="13">
        <v>1020</v>
      </c>
      <c r="E49" s="81" t="s">
        <v>85</v>
      </c>
      <c r="F49" s="87"/>
      <c r="G49" s="87"/>
      <c r="H49" s="87"/>
      <c r="I49" s="87"/>
      <c r="J49" s="87"/>
      <c r="K49" s="87"/>
      <c r="L49" s="96">
        <f>23100+14.45+44.632-3.6</f>
        <v>23155.482000000004</v>
      </c>
      <c r="M49" s="96"/>
      <c r="N49" s="96">
        <v>108.229</v>
      </c>
      <c r="O49" s="96"/>
      <c r="P49" s="66">
        <f t="shared" si="0"/>
        <v>23263.711000000003</v>
      </c>
      <c r="Q49" s="66"/>
    </row>
    <row r="50" spans="1:17" ht="21.75" customHeight="1" hidden="1">
      <c r="A50" s="97">
        <v>2</v>
      </c>
      <c r="B50" s="97"/>
      <c r="C50" s="34" t="s">
        <v>146</v>
      </c>
      <c r="D50" s="13">
        <v>1020</v>
      </c>
      <c r="E50" s="81" t="s">
        <v>0</v>
      </c>
      <c r="F50" s="87"/>
      <c r="G50" s="87"/>
      <c r="H50" s="87"/>
      <c r="I50" s="87"/>
      <c r="J50" s="87"/>
      <c r="K50" s="87"/>
      <c r="L50" s="96"/>
      <c r="M50" s="96"/>
      <c r="N50" s="96"/>
      <c r="O50" s="96"/>
      <c r="P50" s="66">
        <f t="shared" si="0"/>
        <v>0</v>
      </c>
      <c r="Q50" s="66"/>
    </row>
    <row r="51" spans="1:17" ht="11.25" customHeight="1" hidden="1">
      <c r="A51" s="97">
        <v>3</v>
      </c>
      <c r="B51" s="97"/>
      <c r="C51" s="34" t="s">
        <v>146</v>
      </c>
      <c r="D51" s="13">
        <v>1020</v>
      </c>
      <c r="E51" s="87" t="s">
        <v>19</v>
      </c>
      <c r="F51" s="87"/>
      <c r="G51" s="87"/>
      <c r="H51" s="87"/>
      <c r="I51" s="87"/>
      <c r="J51" s="87"/>
      <c r="K51" s="87"/>
      <c r="L51" s="98"/>
      <c r="M51" s="98"/>
      <c r="N51" s="96"/>
      <c r="O51" s="96"/>
      <c r="P51" s="66">
        <f t="shared" si="0"/>
        <v>0</v>
      </c>
      <c r="Q51" s="66"/>
    </row>
    <row r="52" spans="1:17" ht="34.5" customHeight="1">
      <c r="A52" s="97">
        <v>2</v>
      </c>
      <c r="B52" s="97"/>
      <c r="C52" s="34" t="s">
        <v>146</v>
      </c>
      <c r="D52" s="13">
        <v>1020</v>
      </c>
      <c r="E52" s="192" t="s">
        <v>0</v>
      </c>
      <c r="F52" s="193"/>
      <c r="G52" s="193"/>
      <c r="H52" s="193"/>
      <c r="I52" s="193"/>
      <c r="J52" s="193"/>
      <c r="K52" s="193"/>
      <c r="L52" s="96"/>
      <c r="M52" s="96"/>
      <c r="N52" s="96">
        <v>121.55</v>
      </c>
      <c r="O52" s="96"/>
      <c r="P52" s="66">
        <f>L52+N52</f>
        <v>121.55</v>
      </c>
      <c r="Q52" s="66"/>
    </row>
    <row r="53" spans="1:17" ht="32.25" customHeight="1">
      <c r="A53" s="67"/>
      <c r="B53" s="67"/>
      <c r="C53" s="36" t="s">
        <v>147</v>
      </c>
      <c r="D53" s="28">
        <v>1010</v>
      </c>
      <c r="E53" s="63" t="s">
        <v>149</v>
      </c>
      <c r="F53" s="63"/>
      <c r="G53" s="63"/>
      <c r="H53" s="63"/>
      <c r="I53" s="63"/>
      <c r="J53" s="63"/>
      <c r="K53" s="63"/>
      <c r="L53" s="65">
        <f>L54</f>
        <v>3361.65</v>
      </c>
      <c r="M53" s="65"/>
      <c r="N53" s="65">
        <f>N54+N57</f>
        <v>8.65</v>
      </c>
      <c r="O53" s="144"/>
      <c r="P53" s="61">
        <f t="shared" si="0"/>
        <v>3370.3</v>
      </c>
      <c r="Q53" s="61"/>
    </row>
    <row r="54" spans="1:17" ht="25.5" customHeight="1">
      <c r="A54" s="97">
        <v>1</v>
      </c>
      <c r="B54" s="97"/>
      <c r="C54" s="34" t="s">
        <v>147</v>
      </c>
      <c r="D54" s="13">
        <v>1010</v>
      </c>
      <c r="E54" s="81" t="s">
        <v>168</v>
      </c>
      <c r="F54" s="87"/>
      <c r="G54" s="87"/>
      <c r="H54" s="87"/>
      <c r="I54" s="87"/>
      <c r="J54" s="87"/>
      <c r="K54" s="87"/>
      <c r="L54" s="96">
        <f>3250+111.65</f>
        <v>3361.65</v>
      </c>
      <c r="M54" s="96"/>
      <c r="N54" s="96"/>
      <c r="O54" s="96"/>
      <c r="P54" s="186">
        <f>L54+N54</f>
        <v>3361.65</v>
      </c>
      <c r="Q54" s="186"/>
    </row>
    <row r="55" spans="1:18" ht="21.75" customHeight="1" hidden="1">
      <c r="A55" s="57">
        <v>2</v>
      </c>
      <c r="B55" s="58"/>
      <c r="C55" s="12">
        <v>1513105</v>
      </c>
      <c r="D55" s="13">
        <v>1010</v>
      </c>
      <c r="E55" s="87" t="s">
        <v>19</v>
      </c>
      <c r="F55" s="87"/>
      <c r="G55" s="87"/>
      <c r="H55" s="87"/>
      <c r="I55" s="87"/>
      <c r="J55" s="87"/>
      <c r="K55" s="87"/>
      <c r="L55" s="59"/>
      <c r="M55" s="60"/>
      <c r="N55" s="98"/>
      <c r="O55" s="185"/>
      <c r="P55" s="96">
        <f>N55</f>
        <v>0</v>
      </c>
      <c r="Q55" s="184"/>
      <c r="R55" s="29"/>
    </row>
    <row r="56" spans="1:18" ht="21.75" customHeight="1" hidden="1">
      <c r="A56" s="57">
        <v>3</v>
      </c>
      <c r="B56" s="58"/>
      <c r="C56" s="12">
        <v>1513105</v>
      </c>
      <c r="D56" s="26">
        <v>1010</v>
      </c>
      <c r="E56" s="81" t="s">
        <v>0</v>
      </c>
      <c r="F56" s="87"/>
      <c r="G56" s="87"/>
      <c r="H56" s="87"/>
      <c r="I56" s="87"/>
      <c r="J56" s="87"/>
      <c r="K56" s="87"/>
      <c r="L56" s="59"/>
      <c r="M56" s="60"/>
      <c r="N56" s="96"/>
      <c r="O56" s="64"/>
      <c r="P56" s="96">
        <f>N56</f>
        <v>0</v>
      </c>
      <c r="Q56" s="64"/>
      <c r="R56" s="29"/>
    </row>
    <row r="57" spans="1:17" ht="34.5" customHeight="1">
      <c r="A57" s="97">
        <v>2</v>
      </c>
      <c r="B57" s="97"/>
      <c r="C57" s="34" t="s">
        <v>146</v>
      </c>
      <c r="D57" s="13">
        <v>1020</v>
      </c>
      <c r="E57" s="192" t="s">
        <v>0</v>
      </c>
      <c r="F57" s="193"/>
      <c r="G57" s="193"/>
      <c r="H57" s="193"/>
      <c r="I57" s="193"/>
      <c r="J57" s="193"/>
      <c r="K57" s="193"/>
      <c r="L57" s="96"/>
      <c r="M57" s="96"/>
      <c r="N57" s="96">
        <v>8.65</v>
      </c>
      <c r="O57" s="96"/>
      <c r="P57" s="66">
        <f>L57+N57</f>
        <v>8.65</v>
      </c>
      <c r="Q57" s="66"/>
    </row>
    <row r="58" spans="1:17" ht="11.25" customHeight="1">
      <c r="A58" s="125" t="s">
        <v>20</v>
      </c>
      <c r="B58" s="125"/>
      <c r="C58" s="125"/>
      <c r="D58" s="125"/>
      <c r="E58" s="125"/>
      <c r="F58" s="125"/>
      <c r="G58" s="125"/>
      <c r="H58" s="125"/>
      <c r="I58" s="125"/>
      <c r="J58" s="125"/>
      <c r="K58" s="125"/>
      <c r="L58" s="65">
        <f>L49+L54</f>
        <v>26517.132000000005</v>
      </c>
      <c r="M58" s="65"/>
      <c r="N58" s="65">
        <f>N48+N53</f>
        <v>238.429</v>
      </c>
      <c r="O58" s="65"/>
      <c r="P58" s="126">
        <f>P48+P53</f>
        <v>26755.561</v>
      </c>
      <c r="Q58" s="126"/>
    </row>
    <row r="59" spans="1:17" ht="11.25" customHeight="1">
      <c r="A59" s="50"/>
      <c r="B59" s="50"/>
      <c r="C59" s="50"/>
      <c r="D59" s="50"/>
      <c r="E59" s="50"/>
      <c r="F59" s="50"/>
      <c r="G59" s="50"/>
      <c r="H59" s="50"/>
      <c r="I59" s="50"/>
      <c r="J59" s="50"/>
      <c r="K59" s="50"/>
      <c r="L59" s="51"/>
      <c r="M59" s="51"/>
      <c r="N59" s="51"/>
      <c r="O59" s="51"/>
      <c r="P59" s="51"/>
      <c r="Q59" s="51"/>
    </row>
    <row r="61" spans="1:17" ht="11.25" customHeight="1" thickBot="1">
      <c r="A61" s="3" t="s">
        <v>21</v>
      </c>
      <c r="B61"/>
      <c r="C61"/>
      <c r="D61"/>
      <c r="E61"/>
      <c r="F61"/>
      <c r="G61"/>
      <c r="H61"/>
      <c r="I61"/>
      <c r="J61"/>
      <c r="K61"/>
      <c r="L61"/>
      <c r="M61"/>
      <c r="N61"/>
      <c r="O61"/>
      <c r="P61"/>
      <c r="Q61" s="3" t="s">
        <v>13</v>
      </c>
    </row>
    <row r="62" spans="1:17" ht="21.75" customHeight="1" thickBot="1">
      <c r="A62" s="127" t="s">
        <v>140</v>
      </c>
      <c r="B62" s="128"/>
      <c r="C62" s="128"/>
      <c r="D62" s="128"/>
      <c r="E62" s="128"/>
      <c r="F62" s="128"/>
      <c r="G62" s="128"/>
      <c r="H62" s="128"/>
      <c r="I62" s="128"/>
      <c r="J62" s="129"/>
      <c r="K62" s="15" t="s">
        <v>9</v>
      </c>
      <c r="L62" s="130" t="s">
        <v>15</v>
      </c>
      <c r="M62" s="130"/>
      <c r="N62" s="130" t="s">
        <v>16</v>
      </c>
      <c r="O62" s="130"/>
      <c r="P62" s="131" t="s">
        <v>17</v>
      </c>
      <c r="Q62" s="131"/>
    </row>
    <row r="63" spans="1:17" ht="11.25" customHeight="1" thickBot="1">
      <c r="A63" s="132">
        <v>1</v>
      </c>
      <c r="B63" s="132"/>
      <c r="C63" s="132"/>
      <c r="D63" s="132"/>
      <c r="E63" s="132"/>
      <c r="F63" s="132"/>
      <c r="G63" s="132"/>
      <c r="H63" s="132"/>
      <c r="I63" s="132"/>
      <c r="J63" s="132"/>
      <c r="K63" s="10">
        <v>2</v>
      </c>
      <c r="L63" s="110">
        <v>3</v>
      </c>
      <c r="M63" s="110"/>
      <c r="N63" s="110">
        <v>4</v>
      </c>
      <c r="O63" s="110"/>
      <c r="P63" s="111">
        <v>5</v>
      </c>
      <c r="Q63" s="111"/>
    </row>
    <row r="64" spans="1:17" ht="11.25" customHeight="1">
      <c r="A64" s="63" t="s">
        <v>22</v>
      </c>
      <c r="B64" s="63"/>
      <c r="C64" s="63"/>
      <c r="D64" s="63"/>
      <c r="E64" s="63"/>
      <c r="F64" s="63"/>
      <c r="G64" s="63"/>
      <c r="H64" s="63"/>
      <c r="I64" s="63"/>
      <c r="J64" s="63"/>
      <c r="K64" s="63"/>
      <c r="L64" s="133">
        <f>L69</f>
        <v>26517.132000000005</v>
      </c>
      <c r="M64" s="133"/>
      <c r="N64" s="134">
        <f>N69</f>
        <v>238.429</v>
      </c>
      <c r="O64" s="134"/>
      <c r="P64" s="133">
        <f>P69</f>
        <v>26755.561000000005</v>
      </c>
      <c r="Q64" s="133"/>
    </row>
    <row r="65" spans="1:17" ht="11.25" customHeight="1">
      <c r="A65" s="135" t="s">
        <v>1</v>
      </c>
      <c r="B65" s="136"/>
      <c r="C65" s="136"/>
      <c r="D65" s="136"/>
      <c r="E65" s="136"/>
      <c r="F65" s="136"/>
      <c r="G65" s="136"/>
      <c r="H65" s="136"/>
      <c r="I65" s="136"/>
      <c r="J65" s="136"/>
      <c r="K65" s="53"/>
      <c r="L65" s="137">
        <f>L69</f>
        <v>26517.132000000005</v>
      </c>
      <c r="M65" s="137"/>
      <c r="N65" s="138">
        <f>N69</f>
        <v>238.429</v>
      </c>
      <c r="O65" s="138"/>
      <c r="P65" s="137">
        <f>P69</f>
        <v>26755.561000000005</v>
      </c>
      <c r="Q65" s="137"/>
    </row>
    <row r="66" spans="1:17" ht="22.5" customHeight="1">
      <c r="A66" s="75" t="s">
        <v>138</v>
      </c>
      <c r="B66" s="75"/>
      <c r="C66" s="75"/>
      <c r="D66" s="75"/>
      <c r="E66" s="75"/>
      <c r="F66" s="75"/>
      <c r="G66" s="75"/>
      <c r="H66" s="75"/>
      <c r="I66" s="75"/>
      <c r="J66" s="75"/>
      <c r="K66" s="54" t="s">
        <v>146</v>
      </c>
      <c r="L66" s="139">
        <f>22986.132+44.632-3.6</f>
        <v>23027.164000000004</v>
      </c>
      <c r="M66" s="139"/>
      <c r="N66" s="68">
        <f>N48</f>
        <v>229.779</v>
      </c>
      <c r="O66" s="68"/>
      <c r="P66" s="139">
        <f>L66+N66</f>
        <v>23256.943000000003</v>
      </c>
      <c r="Q66" s="139"/>
    </row>
    <row r="67" spans="1:17" ht="29.25" customHeight="1">
      <c r="A67" s="75" t="s">
        <v>158</v>
      </c>
      <c r="B67" s="76"/>
      <c r="C67" s="76"/>
      <c r="D67" s="76"/>
      <c r="E67" s="76"/>
      <c r="F67" s="76"/>
      <c r="G67" s="76"/>
      <c r="H67" s="76"/>
      <c r="I67" s="76"/>
      <c r="J67" s="77"/>
      <c r="K67" s="54" t="s">
        <v>146</v>
      </c>
      <c r="L67" s="68">
        <v>128.318</v>
      </c>
      <c r="M67" s="69"/>
      <c r="N67" s="68">
        <v>0</v>
      </c>
      <c r="O67" s="69"/>
      <c r="P67" s="68">
        <f>L67+N67</f>
        <v>128.318</v>
      </c>
      <c r="Q67" s="69"/>
    </row>
    <row r="68" spans="1:17" ht="24.75" customHeight="1">
      <c r="A68" s="140" t="s">
        <v>150</v>
      </c>
      <c r="B68" s="140"/>
      <c r="C68" s="140"/>
      <c r="D68" s="140"/>
      <c r="E68" s="140"/>
      <c r="F68" s="140"/>
      <c r="G68" s="140"/>
      <c r="H68" s="140"/>
      <c r="I68" s="140"/>
      <c r="J68" s="140"/>
      <c r="K68" s="35" t="s">
        <v>147</v>
      </c>
      <c r="L68" s="141">
        <f>L54</f>
        <v>3361.65</v>
      </c>
      <c r="M68" s="141"/>
      <c r="N68" s="142">
        <f>N53</f>
        <v>8.65</v>
      </c>
      <c r="O68" s="143"/>
      <c r="P68" s="141">
        <f>L68+N68</f>
        <v>3370.3</v>
      </c>
      <c r="Q68" s="141"/>
    </row>
    <row r="69" spans="1:17" ht="11.25" customHeight="1">
      <c r="A69" s="144" t="s">
        <v>20</v>
      </c>
      <c r="B69" s="144"/>
      <c r="C69" s="144"/>
      <c r="D69" s="144"/>
      <c r="E69" s="144"/>
      <c r="F69" s="144"/>
      <c r="G69" s="144"/>
      <c r="H69" s="144"/>
      <c r="I69" s="144"/>
      <c r="J69" s="144"/>
      <c r="K69" s="144"/>
      <c r="L69" s="133">
        <f>L66+L67+L68</f>
        <v>26517.132000000005</v>
      </c>
      <c r="M69" s="133"/>
      <c r="N69" s="134">
        <f>N66+N67+N68</f>
        <v>238.429</v>
      </c>
      <c r="O69" s="134"/>
      <c r="P69" s="133">
        <f>L69+N69</f>
        <v>26755.561000000005</v>
      </c>
      <c r="Q69" s="133"/>
    </row>
    <row r="71" spans="1:17" ht="11.25" customHeight="1">
      <c r="A71" s="3" t="s">
        <v>23</v>
      </c>
      <c r="B71"/>
      <c r="C71"/>
      <c r="D71"/>
      <c r="E71"/>
      <c r="F71"/>
      <c r="G71"/>
      <c r="H71"/>
      <c r="I71"/>
      <c r="J71"/>
      <c r="K71"/>
      <c r="L71"/>
      <c r="M71"/>
      <c r="N71"/>
      <c r="O71"/>
      <c r="P71"/>
      <c r="Q71"/>
    </row>
    <row r="72" spans="1:17" ht="11.25" customHeight="1">
      <c r="A72" s="154" t="s">
        <v>8</v>
      </c>
      <c r="B72" s="154"/>
      <c r="C72" s="156" t="s">
        <v>9</v>
      </c>
      <c r="D72" s="158" t="s">
        <v>24</v>
      </c>
      <c r="E72" s="158"/>
      <c r="F72" s="158"/>
      <c r="G72" s="158"/>
      <c r="H72" s="158"/>
      <c r="I72" s="158"/>
      <c r="J72" s="158"/>
      <c r="K72" s="158"/>
      <c r="L72" s="145" t="s">
        <v>25</v>
      </c>
      <c r="M72" s="145" t="s">
        <v>26</v>
      </c>
      <c r="N72" s="145"/>
      <c r="O72" s="145"/>
      <c r="P72" s="149" t="s">
        <v>27</v>
      </c>
      <c r="Q72" s="149"/>
    </row>
    <row r="73" spans="1:17" ht="11.25" customHeight="1">
      <c r="A73" s="155"/>
      <c r="B73" s="148"/>
      <c r="C73" s="157"/>
      <c r="D73" s="146"/>
      <c r="E73" s="147"/>
      <c r="F73" s="147"/>
      <c r="G73" s="147"/>
      <c r="H73" s="147"/>
      <c r="I73" s="147"/>
      <c r="J73" s="147"/>
      <c r="K73" s="147"/>
      <c r="L73" s="159"/>
      <c r="M73" s="146"/>
      <c r="N73" s="147"/>
      <c r="O73" s="148"/>
      <c r="P73" s="150"/>
      <c r="Q73" s="151"/>
    </row>
    <row r="74" spans="1:17" ht="11.25" customHeight="1" thickBot="1">
      <c r="A74" s="152">
        <v>1</v>
      </c>
      <c r="B74" s="152"/>
      <c r="C74" s="10">
        <v>2</v>
      </c>
      <c r="D74" s="153">
        <v>3</v>
      </c>
      <c r="E74" s="153"/>
      <c r="F74" s="153"/>
      <c r="G74" s="153"/>
      <c r="H74" s="153"/>
      <c r="I74" s="153"/>
      <c r="J74" s="153"/>
      <c r="K74" s="153"/>
      <c r="L74" s="10">
        <v>4</v>
      </c>
      <c r="M74" s="153">
        <v>5</v>
      </c>
      <c r="N74" s="153"/>
      <c r="O74" s="153"/>
      <c r="P74" s="111">
        <v>6</v>
      </c>
      <c r="Q74" s="111"/>
    </row>
    <row r="75" spans="1:18" ht="36" customHeight="1">
      <c r="A75" s="162" t="s">
        <v>154</v>
      </c>
      <c r="B75" s="163"/>
      <c r="C75" s="55" t="s">
        <v>160</v>
      </c>
      <c r="D75" s="160" t="s">
        <v>138</v>
      </c>
      <c r="E75" s="160"/>
      <c r="F75" s="160"/>
      <c r="G75" s="160"/>
      <c r="H75" s="160"/>
      <c r="I75" s="160"/>
      <c r="J75" s="160"/>
      <c r="K75" s="160"/>
      <c r="L75" s="160"/>
      <c r="M75" s="160"/>
      <c r="N75" s="160"/>
      <c r="O75" s="160"/>
      <c r="P75" s="160"/>
      <c r="Q75" s="160"/>
      <c r="R75" s="33"/>
    </row>
    <row r="76" spans="1:17" ht="25.5" customHeight="1">
      <c r="A76" s="161" t="s">
        <v>139</v>
      </c>
      <c r="B76" s="161"/>
      <c r="C76" s="36" t="s">
        <v>161</v>
      </c>
      <c r="D76" s="91" t="s">
        <v>85</v>
      </c>
      <c r="E76" s="91"/>
      <c r="F76" s="91"/>
      <c r="G76" s="91"/>
      <c r="H76" s="91"/>
      <c r="I76" s="91"/>
      <c r="J76" s="91"/>
      <c r="K76" s="91"/>
      <c r="L76" s="91"/>
      <c r="M76" s="91"/>
      <c r="N76" s="91"/>
      <c r="O76" s="91"/>
      <c r="P76" s="91"/>
      <c r="Q76" s="91"/>
    </row>
    <row r="77" spans="1:17" ht="11.25" customHeight="1">
      <c r="A77" s="86" t="s">
        <v>28</v>
      </c>
      <c r="B77" s="86"/>
      <c r="C77" s="86"/>
      <c r="D77" s="86"/>
      <c r="E77" s="86"/>
      <c r="F77" s="86"/>
      <c r="G77" s="86"/>
      <c r="H77" s="86"/>
      <c r="I77" s="86"/>
      <c r="J77" s="86"/>
      <c r="K77" s="86"/>
      <c r="L77" s="86"/>
      <c r="M77" s="86"/>
      <c r="N77" s="86"/>
      <c r="O77" s="86"/>
      <c r="P77" s="86"/>
      <c r="Q77" s="86"/>
    </row>
    <row r="78" spans="1:17" ht="17.25" customHeight="1">
      <c r="A78" s="90">
        <v>1</v>
      </c>
      <c r="B78" s="80"/>
      <c r="C78" s="34" t="s">
        <v>146</v>
      </c>
      <c r="D78" s="87" t="s">
        <v>29</v>
      </c>
      <c r="E78" s="87"/>
      <c r="F78" s="87"/>
      <c r="G78" s="87"/>
      <c r="H78" s="87"/>
      <c r="I78" s="87"/>
      <c r="J78" s="87"/>
      <c r="K78" s="87"/>
      <c r="L78" s="20" t="s">
        <v>30</v>
      </c>
      <c r="M78" s="78" t="s">
        <v>31</v>
      </c>
      <c r="N78" s="78"/>
      <c r="O78" s="78"/>
      <c r="P78" s="88">
        <v>1</v>
      </c>
      <c r="Q78" s="88"/>
    </row>
    <row r="79" spans="1:17" ht="19.5" customHeight="1">
      <c r="A79" s="90">
        <v>2</v>
      </c>
      <c r="B79" s="80"/>
      <c r="C79" s="34" t="s">
        <v>146</v>
      </c>
      <c r="D79" s="87" t="s">
        <v>32</v>
      </c>
      <c r="E79" s="87"/>
      <c r="F79" s="87"/>
      <c r="G79" s="87"/>
      <c r="H79" s="87"/>
      <c r="I79" s="87"/>
      <c r="J79" s="87"/>
      <c r="K79" s="87"/>
      <c r="L79" s="20" t="s">
        <v>30</v>
      </c>
      <c r="M79" s="78" t="s">
        <v>31</v>
      </c>
      <c r="N79" s="78"/>
      <c r="O79" s="78"/>
      <c r="P79" s="88">
        <v>12</v>
      </c>
      <c r="Q79" s="88"/>
    </row>
    <row r="80" spans="1:17" ht="15" customHeight="1">
      <c r="A80" s="90">
        <v>3</v>
      </c>
      <c r="B80" s="80"/>
      <c r="C80" s="34" t="s">
        <v>146</v>
      </c>
      <c r="D80" s="81" t="s">
        <v>33</v>
      </c>
      <c r="E80" s="87"/>
      <c r="F80" s="87"/>
      <c r="G80" s="87"/>
      <c r="H80" s="87"/>
      <c r="I80" s="87"/>
      <c r="J80" s="87"/>
      <c r="K80" s="87"/>
      <c r="L80" s="20" t="s">
        <v>30</v>
      </c>
      <c r="M80" s="78" t="s">
        <v>34</v>
      </c>
      <c r="N80" s="78"/>
      <c r="O80" s="78"/>
      <c r="P80" s="88">
        <v>278</v>
      </c>
      <c r="Q80" s="88"/>
    </row>
    <row r="81" spans="1:17" ht="25.5" customHeight="1">
      <c r="A81" s="79" t="s">
        <v>102</v>
      </c>
      <c r="B81" s="80"/>
      <c r="C81" s="34" t="s">
        <v>146</v>
      </c>
      <c r="D81" s="81" t="s">
        <v>93</v>
      </c>
      <c r="E81" s="87"/>
      <c r="F81" s="87"/>
      <c r="G81" s="87"/>
      <c r="H81" s="87"/>
      <c r="I81" s="87"/>
      <c r="J81" s="87"/>
      <c r="K81" s="87"/>
      <c r="L81" s="20" t="s">
        <v>30</v>
      </c>
      <c r="M81" s="78" t="s">
        <v>34</v>
      </c>
      <c r="N81" s="78"/>
      <c r="O81" s="78"/>
      <c r="P81" s="88">
        <v>197</v>
      </c>
      <c r="Q81" s="88"/>
    </row>
    <row r="82" spans="1:17" ht="11.25" customHeight="1" hidden="1">
      <c r="A82" s="18">
        <v>4</v>
      </c>
      <c r="B82" s="19"/>
      <c r="C82" s="12">
        <v>1513104</v>
      </c>
      <c r="D82" s="87" t="s">
        <v>35</v>
      </c>
      <c r="E82" s="87"/>
      <c r="F82" s="87"/>
      <c r="G82" s="87"/>
      <c r="H82" s="87"/>
      <c r="I82" s="87"/>
      <c r="J82" s="87"/>
      <c r="K82" s="87"/>
      <c r="L82" s="20" t="s">
        <v>30</v>
      </c>
      <c r="M82" s="78" t="s">
        <v>34</v>
      </c>
      <c r="N82" s="78"/>
      <c r="O82" s="78"/>
      <c r="P82" s="88">
        <v>19</v>
      </c>
      <c r="Q82" s="88"/>
    </row>
    <row r="83" spans="1:17" ht="11.25" customHeight="1" hidden="1">
      <c r="A83" s="18">
        <v>5</v>
      </c>
      <c r="B83" s="19"/>
      <c r="C83" s="12">
        <v>1513104</v>
      </c>
      <c r="D83" s="87" t="s">
        <v>36</v>
      </c>
      <c r="E83" s="87"/>
      <c r="F83" s="87"/>
      <c r="G83" s="87"/>
      <c r="H83" s="87"/>
      <c r="I83" s="87"/>
      <c r="J83" s="87"/>
      <c r="K83" s="87"/>
      <c r="L83" s="20" t="s">
        <v>30</v>
      </c>
      <c r="M83" s="78" t="s">
        <v>34</v>
      </c>
      <c r="N83" s="78"/>
      <c r="O83" s="78"/>
      <c r="P83" s="88">
        <v>35</v>
      </c>
      <c r="Q83" s="88"/>
    </row>
    <row r="84" spans="1:17" ht="9" customHeight="1" hidden="1">
      <c r="A84" s="18">
        <v>6</v>
      </c>
      <c r="B84" s="19"/>
      <c r="C84" s="12">
        <v>1513104</v>
      </c>
      <c r="D84" s="87" t="s">
        <v>37</v>
      </c>
      <c r="E84" s="87"/>
      <c r="F84" s="87"/>
      <c r="G84" s="87"/>
      <c r="H84" s="87"/>
      <c r="I84" s="87"/>
      <c r="J84" s="87"/>
      <c r="K84" s="87"/>
      <c r="L84" s="20" t="s">
        <v>30</v>
      </c>
      <c r="M84" s="78" t="s">
        <v>34</v>
      </c>
      <c r="N84" s="78"/>
      <c r="O84" s="78"/>
      <c r="P84" s="88">
        <v>142.25</v>
      </c>
      <c r="Q84" s="88"/>
    </row>
    <row r="85" spans="1:17" ht="11.25" customHeight="1">
      <c r="A85" s="86" t="s">
        <v>38</v>
      </c>
      <c r="B85" s="86"/>
      <c r="C85" s="86"/>
      <c r="D85" s="86"/>
      <c r="E85" s="86"/>
      <c r="F85" s="86"/>
      <c r="G85" s="86"/>
      <c r="H85" s="86"/>
      <c r="I85" s="86"/>
      <c r="J85" s="86"/>
      <c r="K85" s="86"/>
      <c r="L85" s="86"/>
      <c r="M85" s="86"/>
      <c r="N85" s="86"/>
      <c r="O85" s="86"/>
      <c r="P85" s="86"/>
      <c r="Q85" s="86"/>
    </row>
    <row r="86" spans="1:17" ht="28.5" customHeight="1">
      <c r="A86" s="90">
        <v>1</v>
      </c>
      <c r="B86" s="80"/>
      <c r="C86" s="34" t="s">
        <v>146</v>
      </c>
      <c r="D86" s="81" t="s">
        <v>165</v>
      </c>
      <c r="E86" s="87"/>
      <c r="F86" s="87"/>
      <c r="G86" s="87"/>
      <c r="H86" s="87"/>
      <c r="I86" s="87"/>
      <c r="J86" s="87"/>
      <c r="K86" s="87"/>
      <c r="L86" s="20" t="s">
        <v>39</v>
      </c>
      <c r="M86" s="78" t="s">
        <v>40</v>
      </c>
      <c r="N86" s="78"/>
      <c r="O86" s="78"/>
      <c r="P86" s="88">
        <v>9849</v>
      </c>
      <c r="Q86" s="88"/>
    </row>
    <row r="87" spans="1:17" ht="18.75" customHeight="1">
      <c r="A87" s="79" t="s">
        <v>103</v>
      </c>
      <c r="B87" s="80"/>
      <c r="C87" s="34" t="s">
        <v>146</v>
      </c>
      <c r="D87" s="81" t="s">
        <v>94</v>
      </c>
      <c r="E87" s="87"/>
      <c r="F87" s="87"/>
      <c r="G87" s="87"/>
      <c r="H87" s="87"/>
      <c r="I87" s="87"/>
      <c r="J87" s="87"/>
      <c r="K87" s="87"/>
      <c r="L87" s="20" t="s">
        <v>39</v>
      </c>
      <c r="M87" s="78" t="s">
        <v>40</v>
      </c>
      <c r="N87" s="78"/>
      <c r="O87" s="78"/>
      <c r="P87" s="88">
        <v>104</v>
      </c>
      <c r="Q87" s="88"/>
    </row>
    <row r="88" spans="1:17" ht="25.5" customHeight="1">
      <c r="A88" s="79" t="s">
        <v>104</v>
      </c>
      <c r="B88" s="80"/>
      <c r="C88" s="34" t="s">
        <v>146</v>
      </c>
      <c r="D88" s="81" t="s">
        <v>166</v>
      </c>
      <c r="E88" s="87"/>
      <c r="F88" s="87"/>
      <c r="G88" s="87"/>
      <c r="H88" s="87"/>
      <c r="I88" s="87"/>
      <c r="J88" s="87"/>
      <c r="K88" s="87"/>
      <c r="L88" s="20" t="s">
        <v>39</v>
      </c>
      <c r="M88" s="78" t="s">
        <v>40</v>
      </c>
      <c r="N88" s="78"/>
      <c r="O88" s="78"/>
      <c r="P88" s="88">
        <v>9849</v>
      </c>
      <c r="Q88" s="88"/>
    </row>
    <row r="89" spans="1:17" ht="20.25" customHeight="1">
      <c r="A89" s="79" t="s">
        <v>106</v>
      </c>
      <c r="B89" s="80"/>
      <c r="C89" s="34" t="s">
        <v>146</v>
      </c>
      <c r="D89" s="135" t="s">
        <v>95</v>
      </c>
      <c r="E89" s="136"/>
      <c r="F89" s="136"/>
      <c r="G89" s="136"/>
      <c r="H89" s="136"/>
      <c r="I89" s="136"/>
      <c r="J89" s="136"/>
      <c r="K89" s="136"/>
      <c r="L89" s="20" t="s">
        <v>39</v>
      </c>
      <c r="M89" s="78" t="s">
        <v>42</v>
      </c>
      <c r="N89" s="78"/>
      <c r="O89" s="78"/>
      <c r="P89" s="88">
        <f>P90+P91</f>
        <v>9849</v>
      </c>
      <c r="Q89" s="88"/>
    </row>
    <row r="90" spans="1:17" ht="15.75" customHeight="1">
      <c r="A90" s="79" t="s">
        <v>107</v>
      </c>
      <c r="B90" s="80"/>
      <c r="C90" s="34" t="s">
        <v>146</v>
      </c>
      <c r="D90" s="81" t="s">
        <v>96</v>
      </c>
      <c r="E90" s="87"/>
      <c r="F90" s="87"/>
      <c r="G90" s="87"/>
      <c r="H90" s="87"/>
      <c r="I90" s="87"/>
      <c r="J90" s="87"/>
      <c r="K90" s="87"/>
      <c r="L90" s="20" t="s">
        <v>39</v>
      </c>
      <c r="M90" s="78" t="s">
        <v>42</v>
      </c>
      <c r="N90" s="78"/>
      <c r="O90" s="78"/>
      <c r="P90" s="88">
        <v>1816</v>
      </c>
      <c r="Q90" s="88"/>
    </row>
    <row r="91" spans="1:17" ht="15.75" customHeight="1">
      <c r="A91" s="79" t="s">
        <v>108</v>
      </c>
      <c r="B91" s="80"/>
      <c r="C91" s="34" t="s">
        <v>146</v>
      </c>
      <c r="D91" s="81" t="s">
        <v>97</v>
      </c>
      <c r="E91" s="87"/>
      <c r="F91" s="87"/>
      <c r="G91" s="87"/>
      <c r="H91" s="87"/>
      <c r="I91" s="87"/>
      <c r="J91" s="87"/>
      <c r="K91" s="87"/>
      <c r="L91" s="20" t="s">
        <v>39</v>
      </c>
      <c r="M91" s="78" t="s">
        <v>42</v>
      </c>
      <c r="N91" s="78"/>
      <c r="O91" s="78"/>
      <c r="P91" s="88">
        <v>8033</v>
      </c>
      <c r="Q91" s="88"/>
    </row>
    <row r="92" spans="1:17" ht="18" customHeight="1">
      <c r="A92" s="79" t="s">
        <v>109</v>
      </c>
      <c r="B92" s="80"/>
      <c r="C92" s="34" t="s">
        <v>146</v>
      </c>
      <c r="D92" s="135" t="s">
        <v>98</v>
      </c>
      <c r="E92" s="136"/>
      <c r="F92" s="136"/>
      <c r="G92" s="136"/>
      <c r="H92" s="136"/>
      <c r="I92" s="136"/>
      <c r="J92" s="136"/>
      <c r="K92" s="136"/>
      <c r="L92" s="20" t="s">
        <v>39</v>
      </c>
      <c r="M92" s="78" t="s">
        <v>42</v>
      </c>
      <c r="N92" s="78"/>
      <c r="O92" s="78"/>
      <c r="P92" s="88">
        <f>P93+P94</f>
        <v>9849</v>
      </c>
      <c r="Q92" s="88"/>
    </row>
    <row r="93" spans="1:17" ht="20.25" customHeight="1">
      <c r="A93" s="79" t="s">
        <v>111</v>
      </c>
      <c r="B93" s="80"/>
      <c r="C93" s="34" t="s">
        <v>146</v>
      </c>
      <c r="D93" s="81" t="s">
        <v>96</v>
      </c>
      <c r="E93" s="87"/>
      <c r="F93" s="87"/>
      <c r="G93" s="87"/>
      <c r="H93" s="87"/>
      <c r="I93" s="87"/>
      <c r="J93" s="87"/>
      <c r="K93" s="87"/>
      <c r="L93" s="20" t="s">
        <v>39</v>
      </c>
      <c r="M93" s="78" t="s">
        <v>42</v>
      </c>
      <c r="N93" s="78"/>
      <c r="O93" s="78"/>
      <c r="P93" s="88">
        <v>1816</v>
      </c>
      <c r="Q93" s="88"/>
    </row>
    <row r="94" spans="1:17" ht="24" customHeight="1">
      <c r="A94" s="79" t="s">
        <v>110</v>
      </c>
      <c r="B94" s="80"/>
      <c r="C94" s="34" t="s">
        <v>146</v>
      </c>
      <c r="D94" s="81" t="s">
        <v>97</v>
      </c>
      <c r="E94" s="87"/>
      <c r="F94" s="87"/>
      <c r="G94" s="87"/>
      <c r="H94" s="87"/>
      <c r="I94" s="87"/>
      <c r="J94" s="87"/>
      <c r="K94" s="87"/>
      <c r="L94" s="20" t="s">
        <v>39</v>
      </c>
      <c r="M94" s="78" t="s">
        <v>42</v>
      </c>
      <c r="N94" s="78"/>
      <c r="O94" s="78"/>
      <c r="P94" s="88">
        <v>8033</v>
      </c>
      <c r="Q94" s="88"/>
    </row>
    <row r="95" spans="1:17" ht="11.25" customHeight="1" hidden="1">
      <c r="A95" s="79" t="s">
        <v>112</v>
      </c>
      <c r="B95" s="80"/>
      <c r="C95" s="34" t="s">
        <v>146</v>
      </c>
      <c r="D95" s="81" t="s">
        <v>99</v>
      </c>
      <c r="E95" s="87"/>
      <c r="F95" s="87"/>
      <c r="G95" s="87"/>
      <c r="H95" s="87"/>
      <c r="I95" s="87"/>
      <c r="J95" s="87"/>
      <c r="K95" s="87"/>
      <c r="L95" s="20"/>
      <c r="M95" s="78"/>
      <c r="N95" s="78"/>
      <c r="O95" s="78"/>
      <c r="P95" s="94" t="s">
        <v>92</v>
      </c>
      <c r="Q95" s="94"/>
    </row>
    <row r="96" spans="1:17" ht="11.25" customHeight="1" hidden="1">
      <c r="A96" s="79" t="s">
        <v>113</v>
      </c>
      <c r="B96" s="80"/>
      <c r="C96" s="34" t="s">
        <v>146</v>
      </c>
      <c r="D96" s="81" t="s">
        <v>96</v>
      </c>
      <c r="E96" s="87"/>
      <c r="F96" s="87"/>
      <c r="G96" s="87"/>
      <c r="H96" s="87"/>
      <c r="I96" s="87"/>
      <c r="J96" s="87"/>
      <c r="K96" s="87"/>
      <c r="L96" s="20" t="s">
        <v>39</v>
      </c>
      <c r="M96" s="78"/>
      <c r="N96" s="78"/>
      <c r="O96" s="78"/>
      <c r="P96" s="94" t="s">
        <v>92</v>
      </c>
      <c r="Q96" s="94"/>
    </row>
    <row r="97" spans="1:17" ht="11.25" customHeight="1" hidden="1">
      <c r="A97" s="79" t="s">
        <v>114</v>
      </c>
      <c r="B97" s="80"/>
      <c r="C97" s="34" t="s">
        <v>146</v>
      </c>
      <c r="D97" s="81" t="s">
        <v>97</v>
      </c>
      <c r="E97" s="87"/>
      <c r="F97" s="87"/>
      <c r="G97" s="87"/>
      <c r="H97" s="87"/>
      <c r="I97" s="87"/>
      <c r="J97" s="87"/>
      <c r="K97" s="87"/>
      <c r="L97" s="20" t="s">
        <v>39</v>
      </c>
      <c r="M97" s="78"/>
      <c r="N97" s="78"/>
      <c r="O97" s="78"/>
      <c r="P97" s="94" t="s">
        <v>92</v>
      </c>
      <c r="Q97" s="94"/>
    </row>
    <row r="98" spans="1:17" ht="11.25" customHeight="1" hidden="1">
      <c r="A98" s="79" t="s">
        <v>115</v>
      </c>
      <c r="B98" s="80"/>
      <c r="C98" s="34" t="s">
        <v>146</v>
      </c>
      <c r="D98" s="81" t="s">
        <v>100</v>
      </c>
      <c r="E98" s="87"/>
      <c r="F98" s="87"/>
      <c r="G98" s="87"/>
      <c r="H98" s="87"/>
      <c r="I98" s="87"/>
      <c r="J98" s="87"/>
      <c r="K98" s="87"/>
      <c r="L98" s="20"/>
      <c r="M98" s="78"/>
      <c r="N98" s="78"/>
      <c r="O98" s="78"/>
      <c r="P98" s="94" t="s">
        <v>92</v>
      </c>
      <c r="Q98" s="94"/>
    </row>
    <row r="99" spans="1:17" ht="11.25" customHeight="1" hidden="1">
      <c r="A99" s="79" t="s">
        <v>116</v>
      </c>
      <c r="B99" s="80"/>
      <c r="C99" s="34" t="s">
        <v>146</v>
      </c>
      <c r="D99" s="81" t="s">
        <v>96</v>
      </c>
      <c r="E99" s="87"/>
      <c r="F99" s="87"/>
      <c r="G99" s="87"/>
      <c r="H99" s="87"/>
      <c r="I99" s="87"/>
      <c r="J99" s="87"/>
      <c r="K99" s="87"/>
      <c r="L99" s="20" t="s">
        <v>39</v>
      </c>
      <c r="M99" s="78"/>
      <c r="N99" s="78"/>
      <c r="O99" s="78"/>
      <c r="P99" s="94" t="s">
        <v>92</v>
      </c>
      <c r="Q99" s="94"/>
    </row>
    <row r="100" spans="1:17" ht="11.25" customHeight="1" hidden="1">
      <c r="A100" s="79" t="s">
        <v>117</v>
      </c>
      <c r="B100" s="80"/>
      <c r="C100" s="34" t="s">
        <v>146</v>
      </c>
      <c r="D100" s="81" t="s">
        <v>97</v>
      </c>
      <c r="E100" s="87"/>
      <c r="F100" s="87"/>
      <c r="G100" s="87"/>
      <c r="H100" s="87"/>
      <c r="I100" s="87"/>
      <c r="J100" s="87"/>
      <c r="K100" s="87"/>
      <c r="L100" s="20" t="s">
        <v>39</v>
      </c>
      <c r="M100" s="78"/>
      <c r="N100" s="78"/>
      <c r="O100" s="78"/>
      <c r="P100" s="94" t="s">
        <v>92</v>
      </c>
      <c r="Q100" s="94"/>
    </row>
    <row r="101" spans="1:17" ht="29.25" customHeight="1">
      <c r="A101" s="86" t="s">
        <v>41</v>
      </c>
      <c r="B101" s="86"/>
      <c r="C101" s="86"/>
      <c r="D101" s="86"/>
      <c r="E101" s="86"/>
      <c r="F101" s="86"/>
      <c r="G101" s="86"/>
      <c r="H101" s="86"/>
      <c r="I101" s="86"/>
      <c r="J101" s="86"/>
      <c r="K101" s="86"/>
      <c r="L101" s="86"/>
      <c r="M101" s="86"/>
      <c r="N101" s="86"/>
      <c r="O101" s="86"/>
      <c r="P101" s="86"/>
      <c r="Q101" s="86"/>
    </row>
    <row r="102" spans="1:17" ht="24.75" customHeight="1">
      <c r="A102" s="84">
        <v>1</v>
      </c>
      <c r="B102" s="85"/>
      <c r="C102" s="34" t="s">
        <v>146</v>
      </c>
      <c r="D102" s="81" t="s">
        <v>167</v>
      </c>
      <c r="E102" s="87"/>
      <c r="F102" s="87"/>
      <c r="G102" s="87"/>
      <c r="H102" s="87"/>
      <c r="I102" s="87"/>
      <c r="J102" s="87"/>
      <c r="K102" s="87"/>
      <c r="L102" s="20" t="s">
        <v>39</v>
      </c>
      <c r="M102" s="78" t="s">
        <v>42</v>
      </c>
      <c r="N102" s="78"/>
      <c r="O102" s="78"/>
      <c r="P102" s="95">
        <v>50</v>
      </c>
      <c r="Q102" s="95"/>
    </row>
    <row r="103" spans="1:17" ht="32.25" customHeight="1">
      <c r="A103" s="84">
        <v>2</v>
      </c>
      <c r="B103" s="85"/>
      <c r="C103" s="34" t="s">
        <v>146</v>
      </c>
      <c r="D103" s="81" t="s">
        <v>118</v>
      </c>
      <c r="E103" s="87"/>
      <c r="F103" s="87"/>
      <c r="G103" s="87"/>
      <c r="H103" s="87"/>
      <c r="I103" s="87"/>
      <c r="J103" s="87"/>
      <c r="K103" s="87"/>
      <c r="L103" s="30" t="s">
        <v>43</v>
      </c>
      <c r="M103" s="78" t="s">
        <v>42</v>
      </c>
      <c r="N103" s="78"/>
      <c r="O103" s="78"/>
      <c r="P103" s="89">
        <f>P49/P88*1000</f>
        <v>2362.0378718651646</v>
      </c>
      <c r="Q103" s="89"/>
    </row>
    <row r="104" spans="1:17" ht="30" customHeight="1">
      <c r="A104" s="84">
        <v>3</v>
      </c>
      <c r="B104" s="85"/>
      <c r="C104" s="34" t="s">
        <v>146</v>
      </c>
      <c r="D104" s="81" t="s">
        <v>119</v>
      </c>
      <c r="E104" s="87"/>
      <c r="F104" s="87"/>
      <c r="G104" s="87"/>
      <c r="H104" s="87"/>
      <c r="I104" s="87"/>
      <c r="J104" s="87"/>
      <c r="K104" s="87"/>
      <c r="L104" s="30" t="s">
        <v>43</v>
      </c>
      <c r="M104" s="78" t="s">
        <v>42</v>
      </c>
      <c r="N104" s="78"/>
      <c r="O104" s="78"/>
      <c r="P104" s="89">
        <f>P103</f>
        <v>2362.0378718651646</v>
      </c>
      <c r="Q104" s="89"/>
    </row>
    <row r="105" spans="1:17" ht="27.75" customHeight="1">
      <c r="A105" s="84">
        <v>4</v>
      </c>
      <c r="B105" s="85"/>
      <c r="C105" s="34" t="s">
        <v>146</v>
      </c>
      <c r="D105" s="81" t="s">
        <v>120</v>
      </c>
      <c r="E105" s="87"/>
      <c r="F105" s="87"/>
      <c r="G105" s="87"/>
      <c r="H105" s="87"/>
      <c r="I105" s="87"/>
      <c r="J105" s="87"/>
      <c r="K105" s="87"/>
      <c r="L105" s="30" t="s">
        <v>43</v>
      </c>
      <c r="M105" s="78" t="s">
        <v>42</v>
      </c>
      <c r="N105" s="78"/>
      <c r="O105" s="78"/>
      <c r="P105" s="89">
        <f>P103</f>
        <v>2362.0378718651646</v>
      </c>
      <c r="Q105" s="89"/>
    </row>
    <row r="106" spans="1:17" ht="17.25" customHeight="1">
      <c r="A106" s="86" t="s">
        <v>44</v>
      </c>
      <c r="B106" s="86"/>
      <c r="C106" s="86"/>
      <c r="D106" s="86"/>
      <c r="E106" s="86"/>
      <c r="F106" s="86"/>
      <c r="G106" s="86"/>
      <c r="H106" s="86"/>
      <c r="I106" s="86"/>
      <c r="J106" s="86"/>
      <c r="K106" s="86"/>
      <c r="L106" s="86"/>
      <c r="M106" s="86"/>
      <c r="N106" s="86"/>
      <c r="O106" s="86"/>
      <c r="P106" s="86"/>
      <c r="Q106" s="86"/>
    </row>
    <row r="107" spans="1:17" ht="11.25">
      <c r="A107" s="84">
        <v>1</v>
      </c>
      <c r="B107" s="85"/>
      <c r="C107" s="34" t="s">
        <v>146</v>
      </c>
      <c r="D107" s="81" t="s">
        <v>45</v>
      </c>
      <c r="E107" s="87"/>
      <c r="F107" s="87"/>
      <c r="G107" s="87"/>
      <c r="H107" s="87"/>
      <c r="I107" s="87"/>
      <c r="J107" s="87"/>
      <c r="K107" s="87"/>
      <c r="L107" s="20" t="s">
        <v>46</v>
      </c>
      <c r="M107" s="78" t="s">
        <v>42</v>
      </c>
      <c r="N107" s="78"/>
      <c r="O107" s="78"/>
      <c r="P107" s="88">
        <v>100</v>
      </c>
      <c r="Q107" s="88"/>
    </row>
    <row r="108" spans="1:17" ht="21.75" customHeight="1">
      <c r="A108" s="92">
        <v>2</v>
      </c>
      <c r="B108" s="93"/>
      <c r="C108" s="34" t="s">
        <v>146</v>
      </c>
      <c r="D108" s="91" t="s">
        <v>18</v>
      </c>
      <c r="E108" s="91"/>
      <c r="F108" s="91"/>
      <c r="G108" s="91"/>
      <c r="H108" s="91"/>
      <c r="I108" s="91"/>
      <c r="J108" s="91"/>
      <c r="K108" s="91"/>
      <c r="L108" s="91"/>
      <c r="M108" s="91"/>
      <c r="N108" s="91"/>
      <c r="O108" s="91"/>
      <c r="P108" s="91"/>
      <c r="Q108" s="91"/>
    </row>
    <row r="109" spans="1:17" ht="11.25">
      <c r="A109" s="86" t="s">
        <v>38</v>
      </c>
      <c r="B109" s="86"/>
      <c r="C109" s="86"/>
      <c r="D109" s="86"/>
      <c r="E109" s="86"/>
      <c r="F109" s="86"/>
      <c r="G109" s="86"/>
      <c r="H109" s="86"/>
      <c r="I109" s="86"/>
      <c r="J109" s="86"/>
      <c r="K109" s="86"/>
      <c r="L109" s="86"/>
      <c r="M109" s="86"/>
      <c r="N109" s="86"/>
      <c r="O109" s="86"/>
      <c r="P109" s="86"/>
      <c r="Q109" s="86"/>
    </row>
    <row r="110" spans="1:17" ht="11.25" customHeight="1">
      <c r="A110" s="84">
        <v>1</v>
      </c>
      <c r="B110" s="85"/>
      <c r="C110" s="34" t="s">
        <v>146</v>
      </c>
      <c r="D110" s="87" t="s">
        <v>47</v>
      </c>
      <c r="E110" s="87"/>
      <c r="F110" s="87"/>
      <c r="G110" s="87"/>
      <c r="H110" s="87"/>
      <c r="I110" s="87"/>
      <c r="J110" s="87"/>
      <c r="K110" s="87"/>
      <c r="L110" s="20" t="s">
        <v>30</v>
      </c>
      <c r="M110" s="78" t="s">
        <v>164</v>
      </c>
      <c r="N110" s="78"/>
      <c r="O110" s="78"/>
      <c r="P110" s="88">
        <v>10</v>
      </c>
      <c r="Q110" s="88"/>
    </row>
    <row r="111" spans="1:17" ht="11.25">
      <c r="A111" s="86" t="s">
        <v>41</v>
      </c>
      <c r="B111" s="86"/>
      <c r="C111" s="86"/>
      <c r="D111" s="86"/>
      <c r="E111" s="86"/>
      <c r="F111" s="86"/>
      <c r="G111" s="86"/>
      <c r="H111" s="86"/>
      <c r="I111" s="86"/>
      <c r="J111" s="86"/>
      <c r="K111" s="86"/>
      <c r="L111" s="86"/>
      <c r="M111" s="86"/>
      <c r="N111" s="86"/>
      <c r="O111" s="86"/>
      <c r="P111" s="86"/>
      <c r="Q111" s="86"/>
    </row>
    <row r="112" spans="1:17" ht="11.25">
      <c r="A112" s="84">
        <v>1</v>
      </c>
      <c r="B112" s="85"/>
      <c r="C112" s="34" t="s">
        <v>146</v>
      </c>
      <c r="D112" s="81" t="s">
        <v>121</v>
      </c>
      <c r="E112" s="87"/>
      <c r="F112" s="87"/>
      <c r="G112" s="87"/>
      <c r="H112" s="87"/>
      <c r="I112" s="87"/>
      <c r="J112" s="87"/>
      <c r="K112" s="87"/>
      <c r="L112" s="20" t="s">
        <v>49</v>
      </c>
      <c r="M112" s="78" t="s">
        <v>42</v>
      </c>
      <c r="N112" s="78"/>
      <c r="O112" s="78"/>
      <c r="P112" s="164">
        <f>N52/P110</f>
        <v>12.155</v>
      </c>
      <c r="Q112" s="164"/>
    </row>
    <row r="113" spans="1:17" ht="11.25">
      <c r="A113" s="86" t="s">
        <v>44</v>
      </c>
      <c r="B113" s="86"/>
      <c r="C113" s="86"/>
      <c r="D113" s="86"/>
      <c r="E113" s="86"/>
      <c r="F113" s="86"/>
      <c r="G113" s="86"/>
      <c r="H113" s="86"/>
      <c r="I113" s="86"/>
      <c r="J113" s="86"/>
      <c r="K113" s="86"/>
      <c r="L113" s="86"/>
      <c r="M113" s="86"/>
      <c r="N113" s="86"/>
      <c r="O113" s="86"/>
      <c r="P113" s="86"/>
      <c r="Q113" s="86"/>
    </row>
    <row r="114" spans="1:17" ht="11.25">
      <c r="A114" s="84">
        <v>1</v>
      </c>
      <c r="B114" s="85"/>
      <c r="C114" s="34" t="s">
        <v>146</v>
      </c>
      <c r="D114" s="81" t="s">
        <v>141</v>
      </c>
      <c r="E114" s="87"/>
      <c r="F114" s="87"/>
      <c r="G114" s="87"/>
      <c r="H114" s="87"/>
      <c r="I114" s="87"/>
      <c r="J114" s="87"/>
      <c r="K114" s="87"/>
      <c r="L114" s="20" t="s">
        <v>49</v>
      </c>
      <c r="M114" s="78" t="s">
        <v>42</v>
      </c>
      <c r="N114" s="78"/>
      <c r="O114" s="78"/>
      <c r="P114" s="164">
        <v>0</v>
      </c>
      <c r="Q114" s="164"/>
    </row>
    <row r="115" spans="1:17" ht="11.25" hidden="1">
      <c r="A115" s="92">
        <v>3</v>
      </c>
      <c r="B115" s="93"/>
      <c r="C115" s="17">
        <v>1513104</v>
      </c>
      <c r="D115" s="91" t="s">
        <v>19</v>
      </c>
      <c r="E115" s="91"/>
      <c r="F115" s="91"/>
      <c r="G115" s="91"/>
      <c r="H115" s="91"/>
      <c r="I115" s="91"/>
      <c r="J115" s="91"/>
      <c r="K115" s="91"/>
      <c r="L115" s="91"/>
      <c r="M115" s="91"/>
      <c r="N115" s="91"/>
      <c r="O115" s="91"/>
      <c r="P115" s="91"/>
      <c r="Q115" s="91"/>
    </row>
    <row r="116" spans="1:17" ht="11.25" hidden="1">
      <c r="A116" s="86" t="s">
        <v>38</v>
      </c>
      <c r="B116" s="86"/>
      <c r="C116" s="86"/>
      <c r="D116" s="86"/>
      <c r="E116" s="86"/>
      <c r="F116" s="86"/>
      <c r="G116" s="86"/>
      <c r="H116" s="86"/>
      <c r="I116" s="86"/>
      <c r="J116" s="86"/>
      <c r="K116" s="86"/>
      <c r="L116" s="86"/>
      <c r="M116" s="86"/>
      <c r="N116" s="86"/>
      <c r="O116" s="86"/>
      <c r="P116" s="86"/>
      <c r="Q116" s="86"/>
    </row>
    <row r="117" spans="1:17" ht="11.25" hidden="1">
      <c r="A117" s="84">
        <v>1</v>
      </c>
      <c r="B117" s="85"/>
      <c r="C117" s="12">
        <v>1513104</v>
      </c>
      <c r="D117" s="87" t="s">
        <v>50</v>
      </c>
      <c r="E117" s="87"/>
      <c r="F117" s="87"/>
      <c r="G117" s="87"/>
      <c r="H117" s="87"/>
      <c r="I117" s="87"/>
      <c r="J117" s="87"/>
      <c r="K117" s="87"/>
      <c r="L117" s="32" t="s">
        <v>143</v>
      </c>
      <c r="M117" s="78" t="s">
        <v>48</v>
      </c>
      <c r="N117" s="78"/>
      <c r="O117" s="78"/>
      <c r="P117" s="88">
        <f>276+24.6</f>
        <v>300.6</v>
      </c>
      <c r="Q117" s="88"/>
    </row>
    <row r="118" spans="1:17" ht="11.25" hidden="1">
      <c r="A118" s="86" t="s">
        <v>41</v>
      </c>
      <c r="B118" s="86"/>
      <c r="C118" s="86"/>
      <c r="D118" s="86"/>
      <c r="E118" s="86"/>
      <c r="F118" s="86"/>
      <c r="G118" s="86"/>
      <c r="H118" s="86"/>
      <c r="I118" s="86"/>
      <c r="J118" s="86"/>
      <c r="K118" s="86"/>
      <c r="L118" s="86"/>
      <c r="M118" s="86"/>
      <c r="N118" s="86"/>
      <c r="O118" s="86"/>
      <c r="P118" s="86"/>
      <c r="Q118" s="86"/>
    </row>
    <row r="119" spans="1:17" ht="11.25" hidden="1">
      <c r="A119" s="84">
        <v>1</v>
      </c>
      <c r="B119" s="85"/>
      <c r="C119" s="12">
        <v>1513104</v>
      </c>
      <c r="D119" s="87" t="s">
        <v>51</v>
      </c>
      <c r="E119" s="87"/>
      <c r="F119" s="87"/>
      <c r="G119" s="87"/>
      <c r="H119" s="87"/>
      <c r="I119" s="87"/>
      <c r="J119" s="87"/>
      <c r="K119" s="87"/>
      <c r="L119" s="20" t="s">
        <v>43</v>
      </c>
      <c r="M119" s="78" t="s">
        <v>42</v>
      </c>
      <c r="N119" s="78"/>
      <c r="O119" s="78"/>
      <c r="P119" s="165">
        <f>N51/P117*1000</f>
        <v>0</v>
      </c>
      <c r="Q119" s="165"/>
    </row>
    <row r="120" spans="1:17" ht="11.25" hidden="1">
      <c r="A120" s="86" t="s">
        <v>44</v>
      </c>
      <c r="B120" s="86"/>
      <c r="C120" s="86"/>
      <c r="D120" s="86"/>
      <c r="E120" s="86"/>
      <c r="F120" s="86"/>
      <c r="G120" s="86"/>
      <c r="H120" s="86"/>
      <c r="I120" s="86"/>
      <c r="J120" s="86"/>
      <c r="K120" s="86"/>
      <c r="L120" s="86"/>
      <c r="M120" s="86"/>
      <c r="N120" s="86"/>
      <c r="O120" s="86"/>
      <c r="P120" s="86"/>
      <c r="Q120" s="86"/>
    </row>
    <row r="121" spans="1:17" ht="11.25" hidden="1">
      <c r="A121" s="84">
        <v>1</v>
      </c>
      <c r="B121" s="85"/>
      <c r="C121" s="12">
        <v>1513104</v>
      </c>
      <c r="D121" s="81" t="s">
        <v>52</v>
      </c>
      <c r="E121" s="87"/>
      <c r="F121" s="87"/>
      <c r="G121" s="87"/>
      <c r="H121" s="87"/>
      <c r="I121" s="87"/>
      <c r="J121" s="87"/>
      <c r="K121" s="87"/>
      <c r="L121" s="20" t="s">
        <v>46</v>
      </c>
      <c r="M121" s="78" t="s">
        <v>42</v>
      </c>
      <c r="N121" s="78"/>
      <c r="O121" s="78"/>
      <c r="P121" s="88">
        <v>100</v>
      </c>
      <c r="Q121" s="88"/>
    </row>
    <row r="122" spans="1:17" ht="11.25" hidden="1">
      <c r="A122" s="84">
        <v>2</v>
      </c>
      <c r="B122" s="85"/>
      <c r="C122" s="12">
        <v>1513104</v>
      </c>
      <c r="D122" s="81" t="s">
        <v>122</v>
      </c>
      <c r="E122" s="87"/>
      <c r="F122" s="87"/>
      <c r="G122" s="87"/>
      <c r="H122" s="87"/>
      <c r="I122" s="87"/>
      <c r="J122" s="87"/>
      <c r="K122" s="87"/>
      <c r="L122" s="20" t="s">
        <v>49</v>
      </c>
      <c r="M122" s="78" t="s">
        <v>42</v>
      </c>
      <c r="N122" s="78"/>
      <c r="O122" s="78"/>
      <c r="P122" s="88">
        <v>0</v>
      </c>
      <c r="Q122" s="88"/>
    </row>
    <row r="123" spans="1:17" ht="30.75" customHeight="1">
      <c r="A123" s="190" t="s">
        <v>155</v>
      </c>
      <c r="B123" s="191"/>
      <c r="C123" s="55" t="s">
        <v>159</v>
      </c>
      <c r="D123" s="194" t="s">
        <v>151</v>
      </c>
      <c r="E123" s="195"/>
      <c r="F123" s="195"/>
      <c r="G123" s="195"/>
      <c r="H123" s="195"/>
      <c r="I123" s="195"/>
      <c r="J123" s="195"/>
      <c r="K123" s="195"/>
      <c r="L123" s="195"/>
      <c r="M123" s="195"/>
      <c r="N123" s="195"/>
      <c r="O123" s="195"/>
      <c r="P123" s="195"/>
      <c r="Q123" s="196"/>
    </row>
    <row r="124" spans="1:17" ht="24" customHeight="1">
      <c r="A124" s="188" t="s">
        <v>139</v>
      </c>
      <c r="B124" s="189"/>
      <c r="C124" s="36" t="s">
        <v>161</v>
      </c>
      <c r="D124" s="91" t="s">
        <v>168</v>
      </c>
      <c r="E124" s="91"/>
      <c r="F124" s="91"/>
      <c r="G124" s="91"/>
      <c r="H124" s="91"/>
      <c r="I124" s="91"/>
      <c r="J124" s="91"/>
      <c r="K124" s="91"/>
      <c r="L124" s="91"/>
      <c r="M124" s="91"/>
      <c r="N124" s="91"/>
      <c r="O124" s="91"/>
      <c r="P124" s="91"/>
      <c r="Q124" s="91"/>
    </row>
    <row r="125" spans="1:17" ht="17.25" customHeight="1">
      <c r="A125" s="86" t="s">
        <v>28</v>
      </c>
      <c r="B125" s="86"/>
      <c r="C125" s="86"/>
      <c r="D125" s="86"/>
      <c r="E125" s="86"/>
      <c r="F125" s="86"/>
      <c r="G125" s="86"/>
      <c r="H125" s="86"/>
      <c r="I125" s="86"/>
      <c r="J125" s="86"/>
      <c r="K125" s="86"/>
      <c r="L125" s="86"/>
      <c r="M125" s="86"/>
      <c r="N125" s="86"/>
      <c r="O125" s="86"/>
      <c r="P125" s="86"/>
      <c r="Q125" s="86"/>
    </row>
    <row r="126" spans="1:17" ht="19.5" customHeight="1">
      <c r="A126" s="84">
        <v>1</v>
      </c>
      <c r="B126" s="85"/>
      <c r="C126" s="34" t="s">
        <v>147</v>
      </c>
      <c r="D126" s="81" t="s">
        <v>123</v>
      </c>
      <c r="E126" s="87"/>
      <c r="F126" s="87"/>
      <c r="G126" s="87"/>
      <c r="H126" s="87"/>
      <c r="I126" s="87"/>
      <c r="J126" s="87"/>
      <c r="K126" s="87"/>
      <c r="L126" s="20" t="s">
        <v>30</v>
      </c>
      <c r="M126" s="78" t="s">
        <v>31</v>
      </c>
      <c r="N126" s="78"/>
      <c r="O126" s="78"/>
      <c r="P126" s="88">
        <v>1</v>
      </c>
      <c r="Q126" s="88"/>
    </row>
    <row r="127" spans="1:17" ht="18" customHeight="1">
      <c r="A127" s="84">
        <v>2</v>
      </c>
      <c r="B127" s="85"/>
      <c r="C127" s="34" t="s">
        <v>147</v>
      </c>
      <c r="D127" s="87" t="s">
        <v>53</v>
      </c>
      <c r="E127" s="87"/>
      <c r="F127" s="87"/>
      <c r="G127" s="87"/>
      <c r="H127" s="87"/>
      <c r="I127" s="87"/>
      <c r="J127" s="87"/>
      <c r="K127" s="87"/>
      <c r="L127" s="20" t="s">
        <v>54</v>
      </c>
      <c r="M127" s="78" t="s">
        <v>34</v>
      </c>
      <c r="N127" s="78"/>
      <c r="O127" s="78"/>
      <c r="P127" s="88">
        <v>33</v>
      </c>
      <c r="Q127" s="88"/>
    </row>
    <row r="128" spans="1:17" ht="19.5" customHeight="1">
      <c r="A128" s="86" t="s">
        <v>38</v>
      </c>
      <c r="B128" s="86"/>
      <c r="C128" s="86"/>
      <c r="D128" s="86"/>
      <c r="E128" s="86"/>
      <c r="F128" s="86"/>
      <c r="G128" s="86"/>
      <c r="H128" s="86"/>
      <c r="I128" s="86"/>
      <c r="J128" s="86"/>
      <c r="K128" s="86"/>
      <c r="L128" s="86"/>
      <c r="M128" s="86"/>
      <c r="N128" s="86"/>
      <c r="O128" s="86"/>
      <c r="P128" s="86"/>
      <c r="Q128" s="86"/>
    </row>
    <row r="129" spans="1:17" ht="13.5" customHeight="1">
      <c r="A129" s="84">
        <v>1</v>
      </c>
      <c r="B129" s="85"/>
      <c r="C129" s="34" t="s">
        <v>147</v>
      </c>
      <c r="D129" s="81" t="s">
        <v>124</v>
      </c>
      <c r="E129" s="87"/>
      <c r="F129" s="87"/>
      <c r="G129" s="87"/>
      <c r="H129" s="87"/>
      <c r="I129" s="87"/>
      <c r="J129" s="87"/>
      <c r="K129" s="87"/>
      <c r="L129" s="20" t="s">
        <v>39</v>
      </c>
      <c r="M129" s="166" t="s">
        <v>156</v>
      </c>
      <c r="N129" s="166"/>
      <c r="O129" s="166"/>
      <c r="P129" s="88">
        <f>P130+P131</f>
        <v>139</v>
      </c>
      <c r="Q129" s="88"/>
    </row>
    <row r="130" spans="1:17" ht="13.5" customHeight="1">
      <c r="A130" s="79" t="s">
        <v>103</v>
      </c>
      <c r="B130" s="80"/>
      <c r="C130" s="34" t="s">
        <v>147</v>
      </c>
      <c r="D130" s="81" t="s">
        <v>125</v>
      </c>
      <c r="E130" s="87"/>
      <c r="F130" s="87"/>
      <c r="G130" s="87"/>
      <c r="H130" s="87"/>
      <c r="I130" s="87"/>
      <c r="J130" s="87"/>
      <c r="K130" s="87"/>
      <c r="L130" s="20" t="s">
        <v>39</v>
      </c>
      <c r="M130" s="166" t="s">
        <v>156</v>
      </c>
      <c r="N130" s="166"/>
      <c r="O130" s="166"/>
      <c r="P130" s="88">
        <v>90</v>
      </c>
      <c r="Q130" s="88"/>
    </row>
    <row r="131" spans="1:17" ht="13.5" customHeight="1">
      <c r="A131" s="79" t="s">
        <v>101</v>
      </c>
      <c r="B131" s="80"/>
      <c r="C131" s="34" t="s">
        <v>147</v>
      </c>
      <c r="D131" s="81" t="s">
        <v>126</v>
      </c>
      <c r="E131" s="87"/>
      <c r="F131" s="87"/>
      <c r="G131" s="87"/>
      <c r="H131" s="87"/>
      <c r="I131" s="87"/>
      <c r="J131" s="87"/>
      <c r="K131" s="87"/>
      <c r="L131" s="20" t="s">
        <v>39</v>
      </c>
      <c r="M131" s="166" t="s">
        <v>156</v>
      </c>
      <c r="N131" s="166"/>
      <c r="O131" s="166"/>
      <c r="P131" s="88">
        <v>49</v>
      </c>
      <c r="Q131" s="88"/>
    </row>
    <row r="132" spans="1:17" ht="11.25" customHeight="1">
      <c r="A132" s="86" t="s">
        <v>41</v>
      </c>
      <c r="B132" s="86"/>
      <c r="C132" s="86"/>
      <c r="D132" s="86"/>
      <c r="E132" s="86"/>
      <c r="F132" s="86"/>
      <c r="G132" s="86"/>
      <c r="H132" s="86"/>
      <c r="I132" s="86"/>
      <c r="J132" s="86"/>
      <c r="K132" s="86"/>
      <c r="L132" s="86"/>
      <c r="M132" s="86"/>
      <c r="N132" s="86"/>
      <c r="O132" s="86"/>
      <c r="P132" s="86"/>
      <c r="Q132" s="86"/>
    </row>
    <row r="133" spans="1:17" ht="23.25" customHeight="1">
      <c r="A133" s="84">
        <v>1</v>
      </c>
      <c r="B133" s="85"/>
      <c r="C133" s="34" t="s">
        <v>147</v>
      </c>
      <c r="D133" s="81" t="s">
        <v>127</v>
      </c>
      <c r="E133" s="87"/>
      <c r="F133" s="87"/>
      <c r="G133" s="87"/>
      <c r="H133" s="87"/>
      <c r="I133" s="87"/>
      <c r="J133" s="87"/>
      <c r="K133" s="87"/>
      <c r="L133" s="20" t="s">
        <v>43</v>
      </c>
      <c r="M133" s="78" t="s">
        <v>42</v>
      </c>
      <c r="N133" s="78"/>
      <c r="O133" s="78"/>
      <c r="P133" s="89">
        <f>L53/P129*1000</f>
        <v>24184.53237410072</v>
      </c>
      <c r="Q133" s="89"/>
    </row>
    <row r="134" spans="1:17" ht="21.75" customHeight="1">
      <c r="A134" s="79" t="s">
        <v>103</v>
      </c>
      <c r="B134" s="80"/>
      <c r="C134" s="34" t="s">
        <v>147</v>
      </c>
      <c r="D134" s="81" t="s">
        <v>129</v>
      </c>
      <c r="E134" s="82"/>
      <c r="F134" s="82"/>
      <c r="G134" s="82"/>
      <c r="H134" s="82"/>
      <c r="I134" s="82"/>
      <c r="J134" s="82"/>
      <c r="K134" s="83"/>
      <c r="L134" s="20" t="s">
        <v>43</v>
      </c>
      <c r="M134" s="78" t="s">
        <v>42</v>
      </c>
      <c r="N134" s="78"/>
      <c r="O134" s="78"/>
      <c r="P134" s="89">
        <f>P133</f>
        <v>24184.53237410072</v>
      </c>
      <c r="Q134" s="89"/>
    </row>
    <row r="135" spans="1:17" ht="15.75" customHeight="1">
      <c r="A135" s="79" t="s">
        <v>128</v>
      </c>
      <c r="B135" s="80"/>
      <c r="C135" s="34" t="s">
        <v>147</v>
      </c>
      <c r="D135" s="81" t="s">
        <v>130</v>
      </c>
      <c r="E135" s="82"/>
      <c r="F135" s="82"/>
      <c r="G135" s="82"/>
      <c r="H135" s="82"/>
      <c r="I135" s="82"/>
      <c r="J135" s="82"/>
      <c r="K135" s="83"/>
      <c r="L135" s="20" t="s">
        <v>43</v>
      </c>
      <c r="M135" s="78" t="s">
        <v>42</v>
      </c>
      <c r="N135" s="78"/>
      <c r="O135" s="78"/>
      <c r="P135" s="89">
        <f>P133</f>
        <v>24184.53237410072</v>
      </c>
      <c r="Q135" s="89"/>
    </row>
    <row r="136" spans="1:17" ht="19.5" customHeight="1">
      <c r="A136" s="90">
        <v>2</v>
      </c>
      <c r="B136" s="80"/>
      <c r="C136" s="34" t="s">
        <v>147</v>
      </c>
      <c r="D136" s="81" t="s">
        <v>131</v>
      </c>
      <c r="E136" s="87"/>
      <c r="F136" s="87"/>
      <c r="G136" s="87"/>
      <c r="H136" s="87"/>
      <c r="I136" s="87"/>
      <c r="J136" s="87"/>
      <c r="K136" s="87"/>
      <c r="L136" s="30" t="s">
        <v>39</v>
      </c>
      <c r="M136" s="166" t="s">
        <v>156</v>
      </c>
      <c r="N136" s="166"/>
      <c r="O136" s="166"/>
      <c r="P136" s="88">
        <f>P137+P138</f>
        <v>11</v>
      </c>
      <c r="Q136" s="88"/>
    </row>
    <row r="137" spans="1:17" ht="24.75" customHeight="1">
      <c r="A137" s="79" t="s">
        <v>101</v>
      </c>
      <c r="B137" s="80"/>
      <c r="C137" s="34" t="s">
        <v>147</v>
      </c>
      <c r="D137" s="81" t="s">
        <v>125</v>
      </c>
      <c r="E137" s="82"/>
      <c r="F137" s="82"/>
      <c r="G137" s="82"/>
      <c r="H137" s="82"/>
      <c r="I137" s="82"/>
      <c r="J137" s="82"/>
      <c r="K137" s="83"/>
      <c r="L137" s="30" t="s">
        <v>39</v>
      </c>
      <c r="M137" s="166" t="s">
        <v>156</v>
      </c>
      <c r="N137" s="166"/>
      <c r="O137" s="166"/>
      <c r="P137" s="88">
        <v>8</v>
      </c>
      <c r="Q137" s="88"/>
    </row>
    <row r="138" spans="1:17" ht="26.25" customHeight="1">
      <c r="A138" s="79" t="s">
        <v>132</v>
      </c>
      <c r="B138" s="80"/>
      <c r="C138" s="34" t="s">
        <v>147</v>
      </c>
      <c r="D138" s="81" t="s">
        <v>126</v>
      </c>
      <c r="E138" s="82"/>
      <c r="F138" s="82"/>
      <c r="G138" s="82"/>
      <c r="H138" s="82"/>
      <c r="I138" s="82"/>
      <c r="J138" s="82"/>
      <c r="K138" s="83"/>
      <c r="L138" s="30" t="s">
        <v>39</v>
      </c>
      <c r="M138" s="166" t="s">
        <v>156</v>
      </c>
      <c r="N138" s="166"/>
      <c r="O138" s="166"/>
      <c r="P138" s="88">
        <v>3</v>
      </c>
      <c r="Q138" s="88"/>
    </row>
    <row r="139" spans="1:17" ht="11.25" customHeight="1" hidden="1">
      <c r="A139" s="79" t="s">
        <v>105</v>
      </c>
      <c r="B139" s="80"/>
      <c r="C139" s="34" t="s">
        <v>147</v>
      </c>
      <c r="D139" s="81" t="s">
        <v>133</v>
      </c>
      <c r="E139" s="87"/>
      <c r="F139" s="87"/>
      <c r="G139" s="87"/>
      <c r="H139" s="87"/>
      <c r="I139" s="87"/>
      <c r="J139" s="87"/>
      <c r="K139" s="87"/>
      <c r="L139" s="30" t="s">
        <v>39</v>
      </c>
      <c r="M139" s="78"/>
      <c r="N139" s="78"/>
      <c r="O139" s="78"/>
      <c r="P139" s="94" t="s">
        <v>92</v>
      </c>
      <c r="Q139" s="94"/>
    </row>
    <row r="140" spans="1:17" ht="22.5" customHeight="1">
      <c r="A140" s="86" t="s">
        <v>44</v>
      </c>
      <c r="B140" s="86"/>
      <c r="C140" s="86"/>
      <c r="D140" s="86"/>
      <c r="E140" s="86"/>
      <c r="F140" s="86"/>
      <c r="G140" s="86"/>
      <c r="H140" s="86"/>
      <c r="I140" s="86"/>
      <c r="J140" s="86"/>
      <c r="K140" s="86"/>
      <c r="L140" s="86"/>
      <c r="M140" s="86"/>
      <c r="N140" s="86"/>
      <c r="O140" s="86"/>
      <c r="P140" s="86"/>
      <c r="Q140" s="86"/>
    </row>
    <row r="141" spans="1:17" ht="26.25" customHeight="1">
      <c r="A141" s="79" t="s">
        <v>134</v>
      </c>
      <c r="B141" s="80"/>
      <c r="C141" s="34" t="s">
        <v>147</v>
      </c>
      <c r="D141" s="81" t="s">
        <v>135</v>
      </c>
      <c r="E141" s="87"/>
      <c r="F141" s="87"/>
      <c r="G141" s="87"/>
      <c r="H141" s="87"/>
      <c r="I141" s="87"/>
      <c r="J141" s="87"/>
      <c r="K141" s="87"/>
      <c r="L141" s="20" t="s">
        <v>46</v>
      </c>
      <c r="M141" s="78" t="s">
        <v>42</v>
      </c>
      <c r="N141" s="78"/>
      <c r="O141" s="78"/>
      <c r="P141" s="88">
        <v>100</v>
      </c>
      <c r="Q141" s="88"/>
    </row>
    <row r="142" spans="1:17" ht="21.75" customHeight="1">
      <c r="A142" s="79" t="s">
        <v>103</v>
      </c>
      <c r="B142" s="80"/>
      <c r="C142" s="34" t="s">
        <v>147</v>
      </c>
      <c r="D142" s="81" t="s">
        <v>125</v>
      </c>
      <c r="E142" s="82"/>
      <c r="F142" s="82"/>
      <c r="G142" s="82"/>
      <c r="H142" s="82"/>
      <c r="I142" s="82"/>
      <c r="J142" s="82"/>
      <c r="K142" s="83"/>
      <c r="L142" s="20" t="s">
        <v>46</v>
      </c>
      <c r="M142" s="78" t="s">
        <v>42</v>
      </c>
      <c r="N142" s="78"/>
      <c r="O142" s="78"/>
      <c r="P142" s="88">
        <v>100</v>
      </c>
      <c r="Q142" s="88"/>
    </row>
    <row r="143" spans="1:17" ht="22.5" customHeight="1">
      <c r="A143" s="79" t="s">
        <v>128</v>
      </c>
      <c r="B143" s="80"/>
      <c r="C143" s="34" t="s">
        <v>147</v>
      </c>
      <c r="D143" s="81" t="s">
        <v>126</v>
      </c>
      <c r="E143" s="82"/>
      <c r="F143" s="82"/>
      <c r="G143" s="82"/>
      <c r="H143" s="82"/>
      <c r="I143" s="82"/>
      <c r="J143" s="82"/>
      <c r="K143" s="83"/>
      <c r="L143" s="20" t="s">
        <v>46</v>
      </c>
      <c r="M143" s="78" t="s">
        <v>42</v>
      </c>
      <c r="N143" s="78"/>
      <c r="O143" s="78"/>
      <c r="P143" s="88">
        <v>100</v>
      </c>
      <c r="Q143" s="88"/>
    </row>
    <row r="144" spans="1:17" ht="24.75" customHeight="1">
      <c r="A144" s="79" t="s">
        <v>104</v>
      </c>
      <c r="B144" s="80"/>
      <c r="C144" s="34" t="s">
        <v>147</v>
      </c>
      <c r="D144" s="81" t="s">
        <v>136</v>
      </c>
      <c r="E144" s="82"/>
      <c r="F144" s="82"/>
      <c r="G144" s="82"/>
      <c r="H144" s="82"/>
      <c r="I144" s="82"/>
      <c r="J144" s="82"/>
      <c r="K144" s="83"/>
      <c r="L144" s="20" t="s">
        <v>46</v>
      </c>
      <c r="M144" s="78" t="s">
        <v>42</v>
      </c>
      <c r="N144" s="78"/>
      <c r="O144" s="78"/>
      <c r="P144" s="89">
        <f>P136/P129*100</f>
        <v>7.913669064748201</v>
      </c>
      <c r="Q144" s="89"/>
    </row>
    <row r="145" spans="1:17" s="31" customFormat="1" ht="23.25" customHeight="1">
      <c r="A145" s="79" t="s">
        <v>101</v>
      </c>
      <c r="B145" s="80"/>
      <c r="C145" s="34" t="s">
        <v>147</v>
      </c>
      <c r="D145" s="81" t="s">
        <v>125</v>
      </c>
      <c r="E145" s="82"/>
      <c r="F145" s="82"/>
      <c r="G145" s="82"/>
      <c r="H145" s="82"/>
      <c r="I145" s="82"/>
      <c r="J145" s="82"/>
      <c r="K145" s="83"/>
      <c r="L145" s="20" t="s">
        <v>46</v>
      </c>
      <c r="M145" s="78" t="s">
        <v>42</v>
      </c>
      <c r="N145" s="78"/>
      <c r="O145" s="78"/>
      <c r="P145" s="89">
        <f>P137/P130*100</f>
        <v>8.88888888888889</v>
      </c>
      <c r="Q145" s="89"/>
    </row>
    <row r="146" spans="1:17" ht="27.75" customHeight="1">
      <c r="A146" s="79" t="s">
        <v>132</v>
      </c>
      <c r="B146" s="80"/>
      <c r="C146" s="34" t="s">
        <v>147</v>
      </c>
      <c r="D146" s="81" t="s">
        <v>126</v>
      </c>
      <c r="E146" s="82"/>
      <c r="F146" s="82"/>
      <c r="G146" s="82"/>
      <c r="H146" s="82"/>
      <c r="I146" s="82"/>
      <c r="J146" s="82"/>
      <c r="K146" s="83"/>
      <c r="L146" s="20" t="s">
        <v>46</v>
      </c>
      <c r="M146" s="78" t="s">
        <v>42</v>
      </c>
      <c r="N146" s="78"/>
      <c r="O146" s="78"/>
      <c r="P146" s="89">
        <f>P138/P131*100</f>
        <v>6.122448979591836</v>
      </c>
      <c r="Q146" s="89"/>
    </row>
    <row r="147" spans="1:17" ht="21.75" customHeight="1">
      <c r="A147" s="92">
        <v>2</v>
      </c>
      <c r="B147" s="93"/>
      <c r="C147" s="34" t="s">
        <v>147</v>
      </c>
      <c r="D147" s="91" t="s">
        <v>18</v>
      </c>
      <c r="E147" s="91"/>
      <c r="F147" s="91"/>
      <c r="G147" s="91"/>
      <c r="H147" s="91"/>
      <c r="I147" s="91"/>
      <c r="J147" s="91"/>
      <c r="K147" s="91"/>
      <c r="L147" s="91"/>
      <c r="M147" s="91"/>
      <c r="N147" s="91"/>
      <c r="O147" s="91"/>
      <c r="P147" s="91"/>
      <c r="Q147" s="91"/>
    </row>
    <row r="148" spans="1:17" ht="11.25">
      <c r="A148" s="86" t="s">
        <v>38</v>
      </c>
      <c r="B148" s="86"/>
      <c r="C148" s="86"/>
      <c r="D148" s="86"/>
      <c r="E148" s="86"/>
      <c r="F148" s="86"/>
      <c r="G148" s="86"/>
      <c r="H148" s="86"/>
      <c r="I148" s="86"/>
      <c r="J148" s="86"/>
      <c r="K148" s="86"/>
      <c r="L148" s="86"/>
      <c r="M148" s="86"/>
      <c r="N148" s="86"/>
      <c r="O148" s="86"/>
      <c r="P148" s="86"/>
      <c r="Q148" s="86"/>
    </row>
    <row r="149" spans="1:17" ht="11.25">
      <c r="A149" s="84">
        <v>1</v>
      </c>
      <c r="B149" s="85"/>
      <c r="C149" s="34" t="s">
        <v>147</v>
      </c>
      <c r="D149" s="87" t="s">
        <v>47</v>
      </c>
      <c r="E149" s="87"/>
      <c r="F149" s="87"/>
      <c r="G149" s="87"/>
      <c r="H149" s="87"/>
      <c r="I149" s="87"/>
      <c r="J149" s="87"/>
      <c r="K149" s="87"/>
      <c r="L149" s="20" t="s">
        <v>30</v>
      </c>
      <c r="M149" s="78" t="s">
        <v>164</v>
      </c>
      <c r="N149" s="78"/>
      <c r="O149" s="78"/>
      <c r="P149" s="88">
        <v>1</v>
      </c>
      <c r="Q149" s="88"/>
    </row>
    <row r="150" spans="1:17" ht="11.25">
      <c r="A150" s="86" t="s">
        <v>41</v>
      </c>
      <c r="B150" s="86"/>
      <c r="C150" s="86"/>
      <c r="D150" s="86"/>
      <c r="E150" s="86"/>
      <c r="F150" s="86"/>
      <c r="G150" s="86"/>
      <c r="H150" s="86"/>
      <c r="I150" s="86"/>
      <c r="J150" s="86"/>
      <c r="K150" s="86"/>
      <c r="L150" s="86"/>
      <c r="M150" s="86"/>
      <c r="N150" s="86"/>
      <c r="O150" s="86"/>
      <c r="P150" s="86"/>
      <c r="Q150" s="86"/>
    </row>
    <row r="151" spans="1:17" ht="11.25">
      <c r="A151" s="84">
        <v>1</v>
      </c>
      <c r="B151" s="85"/>
      <c r="C151" s="34" t="s">
        <v>147</v>
      </c>
      <c r="D151" s="81" t="s">
        <v>121</v>
      </c>
      <c r="E151" s="87"/>
      <c r="F151" s="87"/>
      <c r="G151" s="87"/>
      <c r="H151" s="87"/>
      <c r="I151" s="87"/>
      <c r="J151" s="87"/>
      <c r="K151" s="87"/>
      <c r="L151" s="20" t="s">
        <v>49</v>
      </c>
      <c r="M151" s="78" t="s">
        <v>42</v>
      </c>
      <c r="N151" s="78"/>
      <c r="O151" s="78"/>
      <c r="P151" s="164">
        <f>N57/P149</f>
        <v>8.65</v>
      </c>
      <c r="Q151" s="164"/>
    </row>
    <row r="152" spans="1:17" ht="11.25">
      <c r="A152" s="86" t="s">
        <v>44</v>
      </c>
      <c r="B152" s="86"/>
      <c r="C152" s="86"/>
      <c r="D152" s="86"/>
      <c r="E152" s="86"/>
      <c r="F152" s="86"/>
      <c r="G152" s="86"/>
      <c r="H152" s="86"/>
      <c r="I152" s="86"/>
      <c r="J152" s="86"/>
      <c r="K152" s="86"/>
      <c r="L152" s="86"/>
      <c r="M152" s="86"/>
      <c r="N152" s="86"/>
      <c r="O152" s="86"/>
      <c r="P152" s="86"/>
      <c r="Q152" s="86"/>
    </row>
    <row r="153" spans="1:17" ht="11.25">
      <c r="A153" s="84">
        <v>1</v>
      </c>
      <c r="B153" s="85"/>
      <c r="C153" s="34" t="s">
        <v>147</v>
      </c>
      <c r="D153" s="81" t="s">
        <v>141</v>
      </c>
      <c r="E153" s="87"/>
      <c r="F153" s="87"/>
      <c r="G153" s="87"/>
      <c r="H153" s="87"/>
      <c r="I153" s="87"/>
      <c r="J153" s="87"/>
      <c r="K153" s="87"/>
      <c r="L153" s="20" t="s">
        <v>49</v>
      </c>
      <c r="M153" s="78" t="s">
        <v>42</v>
      </c>
      <c r="N153" s="78"/>
      <c r="O153" s="78"/>
      <c r="P153" s="164">
        <v>0</v>
      </c>
      <c r="Q153" s="164"/>
    </row>
    <row r="154" spans="1:17" ht="15" customHeight="1">
      <c r="A154" s="43"/>
      <c r="B154" s="44"/>
      <c r="C154" s="45"/>
      <c r="D154" s="46"/>
      <c r="E154" s="46"/>
      <c r="F154" s="46"/>
      <c r="G154" s="46"/>
      <c r="H154" s="46"/>
      <c r="I154" s="46"/>
      <c r="J154" s="46"/>
      <c r="K154" s="46"/>
      <c r="L154" s="47"/>
      <c r="M154" s="48"/>
      <c r="N154" s="48"/>
      <c r="O154" s="48"/>
      <c r="P154" s="49"/>
      <c r="Q154" s="49"/>
    </row>
    <row r="155" spans="1:17" ht="16.5" customHeight="1">
      <c r="A155" s="43"/>
      <c r="B155" s="44"/>
      <c r="C155" s="45"/>
      <c r="D155" s="46"/>
      <c r="E155" s="46"/>
      <c r="F155" s="46"/>
      <c r="G155" s="46"/>
      <c r="H155" s="46"/>
      <c r="I155" s="46"/>
      <c r="J155" s="46"/>
      <c r="K155" s="46"/>
      <c r="L155" s="47"/>
      <c r="M155" s="48"/>
      <c r="N155" s="48"/>
      <c r="O155" s="48"/>
      <c r="P155" s="49"/>
      <c r="Q155" s="49"/>
    </row>
    <row r="157" spans="1:17" ht="22.5" customHeight="1">
      <c r="A157" s="3" t="s">
        <v>55</v>
      </c>
      <c r="B157"/>
      <c r="C157"/>
      <c r="D157"/>
      <c r="E157"/>
      <c r="F157"/>
      <c r="G157"/>
      <c r="H157"/>
      <c r="I157"/>
      <c r="J157"/>
      <c r="K157"/>
      <c r="L157"/>
      <c r="M157"/>
      <c r="N157"/>
      <c r="O157"/>
      <c r="P157"/>
      <c r="Q157" s="3" t="s">
        <v>13</v>
      </c>
    </row>
    <row r="158" ht="17.25" customHeight="1"/>
    <row r="159" spans="1:17" ht="31.5" customHeight="1">
      <c r="A159" s="176" t="s">
        <v>56</v>
      </c>
      <c r="B159" s="176"/>
      <c r="C159" s="70" t="s">
        <v>57</v>
      </c>
      <c r="D159" s="70"/>
      <c r="E159" s="70"/>
      <c r="F159" s="73" t="s">
        <v>9</v>
      </c>
      <c r="G159" s="130" t="s">
        <v>58</v>
      </c>
      <c r="H159" s="130"/>
      <c r="I159" s="130"/>
      <c r="J159" s="174" t="s">
        <v>59</v>
      </c>
      <c r="K159" s="174"/>
      <c r="L159" s="174"/>
      <c r="M159" s="70" t="s">
        <v>60</v>
      </c>
      <c r="N159" s="70"/>
      <c r="O159" s="70"/>
      <c r="P159" s="167" t="s">
        <v>61</v>
      </c>
      <c r="Q159" s="167"/>
    </row>
    <row r="160" spans="1:17" ht="27" customHeight="1">
      <c r="A160" s="119"/>
      <c r="B160" s="72"/>
      <c r="C160" s="71"/>
      <c r="D160" s="72"/>
      <c r="E160" s="72"/>
      <c r="F160" s="74"/>
      <c r="G160" s="21" t="s">
        <v>15</v>
      </c>
      <c r="H160" s="21" t="s">
        <v>16</v>
      </c>
      <c r="I160" s="22" t="s">
        <v>17</v>
      </c>
      <c r="J160" s="21" t="s">
        <v>15</v>
      </c>
      <c r="K160" s="21" t="s">
        <v>16</v>
      </c>
      <c r="L160" s="22" t="s">
        <v>17</v>
      </c>
      <c r="M160" s="21" t="s">
        <v>15</v>
      </c>
      <c r="N160" s="21" t="s">
        <v>16</v>
      </c>
      <c r="O160" s="22" t="s">
        <v>17</v>
      </c>
      <c r="P160" s="71"/>
      <c r="Q160" s="168"/>
    </row>
    <row r="161" spans="1:17" ht="11.25" customHeight="1">
      <c r="A161" s="152">
        <v>1</v>
      </c>
      <c r="B161" s="152"/>
      <c r="C161" s="153">
        <v>2</v>
      </c>
      <c r="D161" s="153"/>
      <c r="E161" s="153"/>
      <c r="F161" s="10">
        <v>3</v>
      </c>
      <c r="G161" s="10">
        <v>4</v>
      </c>
      <c r="H161" s="10">
        <v>5</v>
      </c>
      <c r="I161" s="10">
        <v>6</v>
      </c>
      <c r="J161" s="10">
        <v>7</v>
      </c>
      <c r="K161" s="10">
        <v>8</v>
      </c>
      <c r="L161" s="10">
        <v>9</v>
      </c>
      <c r="M161" s="10">
        <v>10</v>
      </c>
      <c r="N161" s="10">
        <v>11</v>
      </c>
      <c r="O161" s="16">
        <v>12</v>
      </c>
      <c r="P161" s="111">
        <v>13</v>
      </c>
      <c r="Q161" s="111"/>
    </row>
    <row r="162" spans="1:17" ht="11.25" customHeight="1">
      <c r="A162" s="125" t="s">
        <v>62</v>
      </c>
      <c r="B162" s="125"/>
      <c r="C162" s="125"/>
      <c r="D162" s="125"/>
      <c r="E162" s="125"/>
      <c r="F162" s="14"/>
      <c r="G162" s="11"/>
      <c r="H162" s="11"/>
      <c r="I162" s="11"/>
      <c r="J162" s="11"/>
      <c r="K162" s="11"/>
      <c r="L162" s="11"/>
      <c r="M162" s="11"/>
      <c r="N162" s="11"/>
      <c r="O162" s="11"/>
      <c r="P162" s="169"/>
      <c r="Q162" s="169"/>
    </row>
    <row r="164" spans="1:17" ht="11.25" customHeight="1">
      <c r="A164" s="1" t="s">
        <v>63</v>
      </c>
      <c r="B164"/>
      <c r="C164"/>
      <c r="D164"/>
      <c r="E164"/>
      <c r="F164"/>
      <c r="G164"/>
      <c r="H164"/>
      <c r="I164"/>
      <c r="J164"/>
      <c r="K164"/>
      <c r="L164"/>
      <c r="M164"/>
      <c r="N164"/>
      <c r="O164"/>
      <c r="P164"/>
      <c r="Q164"/>
    </row>
    <row r="165" spans="1:17" ht="11.25" customHeight="1">
      <c r="A165" s="1" t="s">
        <v>64</v>
      </c>
      <c r="B165"/>
      <c r="C165"/>
      <c r="D165"/>
      <c r="E165"/>
      <c r="F165"/>
      <c r="G165"/>
      <c r="H165"/>
      <c r="I165"/>
      <c r="J165"/>
      <c r="K165"/>
      <c r="L165"/>
      <c r="M165"/>
      <c r="N165"/>
      <c r="O165"/>
      <c r="P165"/>
      <c r="Q165"/>
    </row>
    <row r="166" spans="1:17" ht="11.25" customHeight="1">
      <c r="A166" s="1" t="s">
        <v>65</v>
      </c>
      <c r="B166"/>
      <c r="C166"/>
      <c r="D166"/>
      <c r="E166"/>
      <c r="F166"/>
      <c r="G166"/>
      <c r="H166"/>
      <c r="I166"/>
      <c r="J166"/>
      <c r="K166"/>
      <c r="L166"/>
      <c r="M166"/>
      <c r="N166"/>
      <c r="O166"/>
      <c r="P166"/>
      <c r="Q166"/>
    </row>
    <row r="168" spans="1:17" ht="12.75" customHeight="1">
      <c r="A168"/>
      <c r="B168" s="171" t="s">
        <v>170</v>
      </c>
      <c r="C168" s="171"/>
      <c r="D168" s="171"/>
      <c r="E168" s="171"/>
      <c r="F168" s="171"/>
      <c r="G168" s="7"/>
      <c r="H168"/>
      <c r="I168"/>
      <c r="J168"/>
      <c r="K168"/>
      <c r="L168"/>
      <c r="M168"/>
      <c r="N168" s="170"/>
      <c r="O168" s="170"/>
      <c r="P168"/>
      <c r="Q168"/>
    </row>
    <row r="169" spans="1:17" ht="12.75" customHeight="1">
      <c r="A169"/>
      <c r="B169" s="171"/>
      <c r="C169" s="171"/>
      <c r="D169" s="171"/>
      <c r="E169" s="171"/>
      <c r="F169" s="171"/>
      <c r="G169" s="7"/>
      <c r="H169"/>
      <c r="I169"/>
      <c r="J169"/>
      <c r="K169"/>
      <c r="L169"/>
      <c r="M169" s="172" t="s">
        <v>171</v>
      </c>
      <c r="N169" s="172"/>
      <c r="O169" s="172"/>
      <c r="P169"/>
      <c r="Q169"/>
    </row>
    <row r="170" spans="1:17" ht="11.25" customHeight="1">
      <c r="A170"/>
      <c r="B170"/>
      <c r="C170"/>
      <c r="D170"/>
      <c r="E170"/>
      <c r="F170"/>
      <c r="G170" s="99" t="s">
        <v>66</v>
      </c>
      <c r="H170" s="99"/>
      <c r="I170" s="99"/>
      <c r="J170"/>
      <c r="K170"/>
      <c r="L170"/>
      <c r="M170" s="4"/>
      <c r="N170" s="4" t="s">
        <v>67</v>
      </c>
      <c r="O170" s="4"/>
      <c r="P170"/>
      <c r="Q170"/>
    </row>
    <row r="171" spans="1:17" ht="12.75" customHeight="1">
      <c r="A171"/>
      <c r="B171" s="23" t="s">
        <v>68</v>
      </c>
      <c r="C171"/>
      <c r="D171"/>
      <c r="E171"/>
      <c r="F171"/>
      <c r="G171"/>
      <c r="H171"/>
      <c r="I171"/>
      <c r="J171"/>
      <c r="K171"/>
      <c r="L171"/>
      <c r="M171"/>
      <c r="N171"/>
      <c r="O171"/>
      <c r="P171"/>
      <c r="Q171"/>
    </row>
    <row r="173" spans="1:17" ht="36.75" customHeight="1">
      <c r="A173"/>
      <c r="B173" s="171" t="s">
        <v>162</v>
      </c>
      <c r="C173" s="171"/>
      <c r="D173" s="171"/>
      <c r="E173" s="171"/>
      <c r="F173"/>
      <c r="G173" s="7"/>
      <c r="H173"/>
      <c r="I173"/>
      <c r="J173"/>
      <c r="K173"/>
      <c r="L173"/>
      <c r="M173" s="172" t="s">
        <v>163</v>
      </c>
      <c r="N173" s="172"/>
      <c r="O173" s="172"/>
      <c r="P173"/>
      <c r="Q173"/>
    </row>
    <row r="174" spans="1:17" ht="11.25" customHeight="1">
      <c r="A174"/>
      <c r="B174"/>
      <c r="C174"/>
      <c r="D174"/>
      <c r="E174"/>
      <c r="F174"/>
      <c r="G174" s="99" t="s">
        <v>66</v>
      </c>
      <c r="H174" s="99"/>
      <c r="I174" s="99"/>
      <c r="J174"/>
      <c r="K174"/>
      <c r="L174"/>
      <c r="M174" s="4"/>
      <c r="N174" s="4" t="s">
        <v>67</v>
      </c>
      <c r="O174" s="4"/>
      <c r="P174"/>
      <c r="Q174"/>
    </row>
    <row r="177" spans="2:7" s="24" customFormat="1" ht="8.25" customHeight="1">
      <c r="B177" s="175"/>
      <c r="C177" s="175"/>
      <c r="D177" s="175"/>
      <c r="F177" s="175"/>
      <c r="G177" s="175"/>
    </row>
    <row r="178" spans="1:17" ht="11.25" customHeight="1">
      <c r="A178"/>
      <c r="B178" s="25"/>
      <c r="C178" s="173"/>
      <c r="D178" s="173"/>
      <c r="E178" s="173"/>
      <c r="F178" s="173"/>
      <c r="G178" s="173"/>
      <c r="H178" s="173"/>
      <c r="I178" s="173"/>
      <c r="J178" s="173"/>
      <c r="K178" s="173"/>
      <c r="L178" s="173"/>
      <c r="M178"/>
      <c r="N178"/>
      <c r="O178"/>
      <c r="P178"/>
      <c r="Q178"/>
    </row>
    <row r="179" spans="1:17" ht="11.25" customHeight="1">
      <c r="A179"/>
      <c r="B179" s="25"/>
      <c r="C179" s="173"/>
      <c r="D179" s="173"/>
      <c r="E179" s="173"/>
      <c r="F179" s="173"/>
      <c r="G179" s="173"/>
      <c r="H179" s="173"/>
      <c r="I179" s="173"/>
      <c r="J179" s="173"/>
      <c r="K179" s="173"/>
      <c r="L179" s="173"/>
      <c r="M179"/>
      <c r="N179"/>
      <c r="O179"/>
      <c r="P179"/>
      <c r="Q179"/>
    </row>
  </sheetData>
  <sheetProtection/>
  <mergeCells count="419">
    <mergeCell ref="B35:Q35"/>
    <mergeCell ref="A152:Q152"/>
    <mergeCell ref="A153:B153"/>
    <mergeCell ref="D153:K153"/>
    <mergeCell ref="M153:O153"/>
    <mergeCell ref="P153:Q153"/>
    <mergeCell ref="A150:Q150"/>
    <mergeCell ref="A151:B151"/>
    <mergeCell ref="D151:K151"/>
    <mergeCell ref="M151:O151"/>
    <mergeCell ref="P151:Q151"/>
    <mergeCell ref="A149:B149"/>
    <mergeCell ref="D149:K149"/>
    <mergeCell ref="M149:O149"/>
    <mergeCell ref="P149:Q149"/>
    <mergeCell ref="D147:Q147"/>
    <mergeCell ref="A57:B57"/>
    <mergeCell ref="E57:K57"/>
    <mergeCell ref="L57:M57"/>
    <mergeCell ref="D98:K98"/>
    <mergeCell ref="M98:O98"/>
    <mergeCell ref="P98:Q98"/>
    <mergeCell ref="P97:Q97"/>
    <mergeCell ref="A126:B126"/>
    <mergeCell ref="D123:Q123"/>
    <mergeCell ref="P52:Q52"/>
    <mergeCell ref="D95:K95"/>
    <mergeCell ref="M95:O95"/>
    <mergeCell ref="A123:B123"/>
    <mergeCell ref="P99:Q99"/>
    <mergeCell ref="P57:Q57"/>
    <mergeCell ref="N57:O57"/>
    <mergeCell ref="A52:B52"/>
    <mergeCell ref="E52:K52"/>
    <mergeCell ref="L52:M52"/>
    <mergeCell ref="N52:O52"/>
    <mergeCell ref="B34:Q34"/>
    <mergeCell ref="A114:B114"/>
    <mergeCell ref="A116:Q116"/>
    <mergeCell ref="P95:Q95"/>
    <mergeCell ref="D96:K96"/>
    <mergeCell ref="M96:O96"/>
    <mergeCell ref="P96:Q96"/>
    <mergeCell ref="D97:K97"/>
    <mergeCell ref="M97:O97"/>
    <mergeCell ref="A124:B124"/>
    <mergeCell ref="D99:K99"/>
    <mergeCell ref="M99:O99"/>
    <mergeCell ref="A111:Q111"/>
    <mergeCell ref="D115:Q115"/>
    <mergeCell ref="P112:Q112"/>
    <mergeCell ref="A112:B112"/>
    <mergeCell ref="D112:K112"/>
    <mergeCell ref="M112:O112"/>
    <mergeCell ref="D114:K114"/>
    <mergeCell ref="P139:Q139"/>
    <mergeCell ref="P126:Q126"/>
    <mergeCell ref="P121:Q121"/>
    <mergeCell ref="D139:K139"/>
    <mergeCell ref="M139:O139"/>
    <mergeCell ref="P136:Q136"/>
    <mergeCell ref="D136:K136"/>
    <mergeCell ref="M136:O136"/>
    <mergeCell ref="P138:Q138"/>
    <mergeCell ref="P137:Q137"/>
    <mergeCell ref="D92:K92"/>
    <mergeCell ref="M92:O92"/>
    <mergeCell ref="P92:Q92"/>
    <mergeCell ref="D124:Q124"/>
    <mergeCell ref="P93:Q93"/>
    <mergeCell ref="D94:K94"/>
    <mergeCell ref="M94:O94"/>
    <mergeCell ref="P94:Q94"/>
    <mergeCell ref="D93:K93"/>
    <mergeCell ref="M93:O93"/>
    <mergeCell ref="D90:K90"/>
    <mergeCell ref="M90:O90"/>
    <mergeCell ref="P90:Q90"/>
    <mergeCell ref="D91:K91"/>
    <mergeCell ref="M91:O91"/>
    <mergeCell ref="P91:Q91"/>
    <mergeCell ref="D82:K82"/>
    <mergeCell ref="D89:K89"/>
    <mergeCell ref="M89:O89"/>
    <mergeCell ref="P89:Q89"/>
    <mergeCell ref="B31:Q31"/>
    <mergeCell ref="N54:O54"/>
    <mergeCell ref="P54:Q54"/>
    <mergeCell ref="P53:Q53"/>
    <mergeCell ref="E42:Q42"/>
    <mergeCell ref="B33:Q33"/>
    <mergeCell ref="A53:B53"/>
    <mergeCell ref="E53:K53"/>
    <mergeCell ref="L53:M53"/>
    <mergeCell ref="N53:O53"/>
    <mergeCell ref="B29:K29"/>
    <mergeCell ref="A55:B55"/>
    <mergeCell ref="E55:K55"/>
    <mergeCell ref="L55:M55"/>
    <mergeCell ref="A54:B54"/>
    <mergeCell ref="E54:K54"/>
    <mergeCell ref="L54:M54"/>
    <mergeCell ref="E41:Q41"/>
    <mergeCell ref="P55:Q55"/>
    <mergeCell ref="N55:O55"/>
    <mergeCell ref="N4:Q4"/>
    <mergeCell ref="N10:Q10"/>
    <mergeCell ref="N5:R5"/>
    <mergeCell ref="N7:R7"/>
    <mergeCell ref="N6:Q6"/>
    <mergeCell ref="N9:Q9"/>
    <mergeCell ref="C179:L179"/>
    <mergeCell ref="G159:I159"/>
    <mergeCell ref="J159:L159"/>
    <mergeCell ref="G174:I174"/>
    <mergeCell ref="B177:D177"/>
    <mergeCell ref="F177:G177"/>
    <mergeCell ref="A159:B160"/>
    <mergeCell ref="C178:L178"/>
    <mergeCell ref="A162:E162"/>
    <mergeCell ref="A161:B161"/>
    <mergeCell ref="N168:O168"/>
    <mergeCell ref="G170:I170"/>
    <mergeCell ref="B173:E173"/>
    <mergeCell ref="M169:O169"/>
    <mergeCell ref="M173:O173"/>
    <mergeCell ref="B168:F169"/>
    <mergeCell ref="P159:Q160"/>
    <mergeCell ref="P141:Q141"/>
    <mergeCell ref="P162:Q162"/>
    <mergeCell ref="D135:K135"/>
    <mergeCell ref="M135:O135"/>
    <mergeCell ref="P135:Q135"/>
    <mergeCell ref="D142:K142"/>
    <mergeCell ref="P161:Q161"/>
    <mergeCell ref="A140:Q140"/>
    <mergeCell ref="A137:B137"/>
    <mergeCell ref="M146:O146"/>
    <mergeCell ref="P146:Q146"/>
    <mergeCell ref="D141:K141"/>
    <mergeCell ref="P142:Q142"/>
    <mergeCell ref="P145:Q145"/>
    <mergeCell ref="M145:O145"/>
    <mergeCell ref="P143:Q143"/>
    <mergeCell ref="D144:K144"/>
    <mergeCell ref="M144:O144"/>
    <mergeCell ref="P144:Q144"/>
    <mergeCell ref="C161:E161"/>
    <mergeCell ref="D138:K138"/>
    <mergeCell ref="D146:K146"/>
    <mergeCell ref="A146:B146"/>
    <mergeCell ref="A141:B141"/>
    <mergeCell ref="A144:B144"/>
    <mergeCell ref="A139:B139"/>
    <mergeCell ref="A148:Q148"/>
    <mergeCell ref="A147:B147"/>
    <mergeCell ref="M138:O138"/>
    <mergeCell ref="D137:K137"/>
    <mergeCell ref="M137:O137"/>
    <mergeCell ref="P131:Q131"/>
    <mergeCell ref="A130:B130"/>
    <mergeCell ref="D130:K130"/>
    <mergeCell ref="M130:O130"/>
    <mergeCell ref="P130:Q130"/>
    <mergeCell ref="A131:B131"/>
    <mergeCell ref="D131:K131"/>
    <mergeCell ref="M131:O131"/>
    <mergeCell ref="A127:B127"/>
    <mergeCell ref="D129:K129"/>
    <mergeCell ref="M129:O129"/>
    <mergeCell ref="D127:K127"/>
    <mergeCell ref="M127:O127"/>
    <mergeCell ref="A128:Q128"/>
    <mergeCell ref="P127:Q127"/>
    <mergeCell ref="A129:B129"/>
    <mergeCell ref="A115:B115"/>
    <mergeCell ref="D119:K119"/>
    <mergeCell ref="M119:O119"/>
    <mergeCell ref="P119:Q119"/>
    <mergeCell ref="A119:B119"/>
    <mergeCell ref="D117:K117"/>
    <mergeCell ref="M117:O117"/>
    <mergeCell ref="P117:Q117"/>
    <mergeCell ref="A117:B117"/>
    <mergeCell ref="M114:O114"/>
    <mergeCell ref="A113:Q113"/>
    <mergeCell ref="P114:Q114"/>
    <mergeCell ref="D88:K88"/>
    <mergeCell ref="M88:O88"/>
    <mergeCell ref="P88:Q88"/>
    <mergeCell ref="A109:Q109"/>
    <mergeCell ref="D110:K110"/>
    <mergeCell ref="M110:O110"/>
    <mergeCell ref="P110:Q110"/>
    <mergeCell ref="D81:K81"/>
    <mergeCell ref="M81:O81"/>
    <mergeCell ref="P81:Q81"/>
    <mergeCell ref="D87:K87"/>
    <mergeCell ref="M87:O87"/>
    <mergeCell ref="P87:Q87"/>
    <mergeCell ref="D86:K86"/>
    <mergeCell ref="D83:K83"/>
    <mergeCell ref="M83:O83"/>
    <mergeCell ref="P83:Q83"/>
    <mergeCell ref="A110:B110"/>
    <mergeCell ref="P78:Q78"/>
    <mergeCell ref="M82:O82"/>
    <mergeCell ref="P82:Q82"/>
    <mergeCell ref="D80:K80"/>
    <mergeCell ref="M80:O80"/>
    <mergeCell ref="P80:Q80"/>
    <mergeCell ref="P79:Q79"/>
    <mergeCell ref="A79:B79"/>
    <mergeCell ref="D79:K79"/>
    <mergeCell ref="M79:O79"/>
    <mergeCell ref="D75:Q75"/>
    <mergeCell ref="A76:B76"/>
    <mergeCell ref="D76:Q76"/>
    <mergeCell ref="A75:B75"/>
    <mergeCell ref="A77:Q77"/>
    <mergeCell ref="D78:K78"/>
    <mergeCell ref="M78:O78"/>
    <mergeCell ref="M72:O73"/>
    <mergeCell ref="P72:Q73"/>
    <mergeCell ref="A74:B74"/>
    <mergeCell ref="D74:K74"/>
    <mergeCell ref="M74:O74"/>
    <mergeCell ref="P74:Q74"/>
    <mergeCell ref="A72:B73"/>
    <mergeCell ref="C72:C73"/>
    <mergeCell ref="D72:K73"/>
    <mergeCell ref="L72:L73"/>
    <mergeCell ref="A69:K69"/>
    <mergeCell ref="L69:M69"/>
    <mergeCell ref="N69:O69"/>
    <mergeCell ref="P69:Q69"/>
    <mergeCell ref="A68:J68"/>
    <mergeCell ref="L68:M68"/>
    <mergeCell ref="N68:O68"/>
    <mergeCell ref="P68:Q68"/>
    <mergeCell ref="A66:J66"/>
    <mergeCell ref="L66:M66"/>
    <mergeCell ref="N66:O66"/>
    <mergeCell ref="P66:Q66"/>
    <mergeCell ref="A65:J65"/>
    <mergeCell ref="L65:M65"/>
    <mergeCell ref="N65:O65"/>
    <mergeCell ref="P65:Q65"/>
    <mergeCell ref="A64:K64"/>
    <mergeCell ref="L64:M64"/>
    <mergeCell ref="N64:O64"/>
    <mergeCell ref="P64:Q64"/>
    <mergeCell ref="A63:J63"/>
    <mergeCell ref="L63:M63"/>
    <mergeCell ref="N63:O63"/>
    <mergeCell ref="P63:Q63"/>
    <mergeCell ref="A62:J62"/>
    <mergeCell ref="L62:M62"/>
    <mergeCell ref="N62:O62"/>
    <mergeCell ref="P62:Q62"/>
    <mergeCell ref="A58:K58"/>
    <mergeCell ref="L58:M58"/>
    <mergeCell ref="N58:O58"/>
    <mergeCell ref="P58:Q58"/>
    <mergeCell ref="B37:Q37"/>
    <mergeCell ref="B28:I28"/>
    <mergeCell ref="A45:B46"/>
    <mergeCell ref="C45:C46"/>
    <mergeCell ref="D45:D46"/>
    <mergeCell ref="A40:B40"/>
    <mergeCell ref="L45:M46"/>
    <mergeCell ref="N45:O46"/>
    <mergeCell ref="A41:B41"/>
    <mergeCell ref="A42:B42"/>
    <mergeCell ref="P47:Q47"/>
    <mergeCell ref="A11:Q11"/>
    <mergeCell ref="A12:Q12"/>
    <mergeCell ref="B14:C14"/>
    <mergeCell ref="E14:Q14"/>
    <mergeCell ref="E17:Q17"/>
    <mergeCell ref="B15:C15"/>
    <mergeCell ref="E15:Q15"/>
    <mergeCell ref="B17:C17"/>
    <mergeCell ref="B27:Q27"/>
    <mergeCell ref="A47:B47"/>
    <mergeCell ref="B30:Q30"/>
    <mergeCell ref="P45:Q46"/>
    <mergeCell ref="B36:Q36"/>
    <mergeCell ref="B32:Q32"/>
    <mergeCell ref="E40:Q40"/>
    <mergeCell ref="E45:K46"/>
    <mergeCell ref="E47:K47"/>
    <mergeCell ref="L47:M47"/>
    <mergeCell ref="N47:O47"/>
    <mergeCell ref="B23:Q23"/>
    <mergeCell ref="B21:C21"/>
    <mergeCell ref="H21:Q21"/>
    <mergeCell ref="B26:Q26"/>
    <mergeCell ref="B25:Q25"/>
    <mergeCell ref="E18:Q18"/>
    <mergeCell ref="B20:C20"/>
    <mergeCell ref="B18:C18"/>
    <mergeCell ref="G20:Q20"/>
    <mergeCell ref="A48:B48"/>
    <mergeCell ref="E48:K48"/>
    <mergeCell ref="P56:Q56"/>
    <mergeCell ref="A56:B56"/>
    <mergeCell ref="E56:K56"/>
    <mergeCell ref="L56:M56"/>
    <mergeCell ref="N56:O56"/>
    <mergeCell ref="P48:Q48"/>
    <mergeCell ref="P50:Q50"/>
    <mergeCell ref="E50:K50"/>
    <mergeCell ref="L48:M48"/>
    <mergeCell ref="N48:O48"/>
    <mergeCell ref="P49:Q49"/>
    <mergeCell ref="A78:B78"/>
    <mergeCell ref="A49:B49"/>
    <mergeCell ref="E49:K49"/>
    <mergeCell ref="L49:M49"/>
    <mergeCell ref="N49:O49"/>
    <mergeCell ref="P51:Q51"/>
    <mergeCell ref="A50:B50"/>
    <mergeCell ref="A86:B86"/>
    <mergeCell ref="A87:B87"/>
    <mergeCell ref="A80:B80"/>
    <mergeCell ref="A81:B81"/>
    <mergeCell ref="A85:Q85"/>
    <mergeCell ref="D84:K84"/>
    <mergeCell ref="M84:O84"/>
    <mergeCell ref="P84:Q84"/>
    <mergeCell ref="M86:O86"/>
    <mergeCell ref="P86:Q86"/>
    <mergeCell ref="L50:M50"/>
    <mergeCell ref="N50:O50"/>
    <mergeCell ref="A51:B51"/>
    <mergeCell ref="E51:K51"/>
    <mergeCell ref="L51:M51"/>
    <mergeCell ref="N51:O51"/>
    <mergeCell ref="A88:B88"/>
    <mergeCell ref="A89:B89"/>
    <mergeCell ref="A90:B90"/>
    <mergeCell ref="A95:B95"/>
    <mergeCell ref="A91:B91"/>
    <mergeCell ref="A92:B92"/>
    <mergeCell ref="A93:B93"/>
    <mergeCell ref="A94:B94"/>
    <mergeCell ref="A100:B100"/>
    <mergeCell ref="A102:B102"/>
    <mergeCell ref="A96:B96"/>
    <mergeCell ref="A97:B97"/>
    <mergeCell ref="A98:B98"/>
    <mergeCell ref="A99:B99"/>
    <mergeCell ref="A101:Q101"/>
    <mergeCell ref="D102:K102"/>
    <mergeCell ref="M102:O102"/>
    <mergeCell ref="P102:Q102"/>
    <mergeCell ref="A103:B103"/>
    <mergeCell ref="A104:B104"/>
    <mergeCell ref="P103:Q103"/>
    <mergeCell ref="P104:Q104"/>
    <mergeCell ref="D104:K104"/>
    <mergeCell ref="M104:O104"/>
    <mergeCell ref="D103:K103"/>
    <mergeCell ref="M103:O103"/>
    <mergeCell ref="P107:Q107"/>
    <mergeCell ref="D100:K100"/>
    <mergeCell ref="M100:O100"/>
    <mergeCell ref="D105:K105"/>
    <mergeCell ref="M105:O105"/>
    <mergeCell ref="P100:Q100"/>
    <mergeCell ref="A120:Q120"/>
    <mergeCell ref="A118:Q118"/>
    <mergeCell ref="P105:Q105"/>
    <mergeCell ref="A105:B105"/>
    <mergeCell ref="A107:B107"/>
    <mergeCell ref="D108:Q108"/>
    <mergeCell ref="A108:B108"/>
    <mergeCell ref="A106:Q106"/>
    <mergeCell ref="D107:K107"/>
    <mergeCell ref="M107:O107"/>
    <mergeCell ref="A133:B133"/>
    <mergeCell ref="A136:B136"/>
    <mergeCell ref="A134:B134"/>
    <mergeCell ref="A135:B135"/>
    <mergeCell ref="A138:B138"/>
    <mergeCell ref="A145:B145"/>
    <mergeCell ref="D145:K145"/>
    <mergeCell ref="P129:Q129"/>
    <mergeCell ref="M143:O143"/>
    <mergeCell ref="A142:B142"/>
    <mergeCell ref="M142:O142"/>
    <mergeCell ref="A132:Q132"/>
    <mergeCell ref="D134:K134"/>
    <mergeCell ref="M134:O134"/>
    <mergeCell ref="P134:Q134"/>
    <mergeCell ref="D133:K133"/>
    <mergeCell ref="M133:O133"/>
    <mergeCell ref="P133:Q133"/>
    <mergeCell ref="A121:B121"/>
    <mergeCell ref="M122:O122"/>
    <mergeCell ref="A125:Q125"/>
    <mergeCell ref="D126:K126"/>
    <mergeCell ref="M126:O126"/>
    <mergeCell ref="D122:K122"/>
    <mergeCell ref="P122:Q122"/>
    <mergeCell ref="A122:B122"/>
    <mergeCell ref="D121:K121"/>
    <mergeCell ref="M121:O121"/>
    <mergeCell ref="P67:Q67"/>
    <mergeCell ref="C159:E160"/>
    <mergeCell ref="F159:F160"/>
    <mergeCell ref="M159:O159"/>
    <mergeCell ref="A67:J67"/>
    <mergeCell ref="L67:M67"/>
    <mergeCell ref="N67:O67"/>
    <mergeCell ref="M141:O141"/>
    <mergeCell ref="A143:B143"/>
    <mergeCell ref="D143:K143"/>
  </mergeCells>
  <printOptions horizontalCentered="1"/>
  <pageMargins left="0.4330708661417323" right="0.1968503937007874" top="0.7874015748031497" bottom="0.2362204724409449" header="0.31496062992125984" footer="0.2362204724409449"/>
  <pageSetup horizontalDpi="600" verticalDpi="600" orientation="landscape" paperSize="9" scale="62" r:id="rId1"/>
  <rowBreaks count="4" manualBreakCount="4">
    <brk id="43" max="16" man="1"/>
    <brk id="90" max="16" man="1"/>
    <brk id="154" max="16" man="1"/>
    <brk id="175"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Hoz-2</dc:creator>
  <cp:keywords/>
  <dc:description/>
  <cp:lastModifiedBy>Администратор</cp:lastModifiedBy>
  <cp:lastPrinted>2018-06-22T09:32:15Z</cp:lastPrinted>
  <dcterms:created xsi:type="dcterms:W3CDTF">2017-02-01T14:22:11Z</dcterms:created>
  <dcterms:modified xsi:type="dcterms:W3CDTF">2018-11-13T12:26:52Z</dcterms:modified>
  <cp:category/>
  <cp:version/>
  <cp:contentType/>
  <cp:contentStatus/>
  <cp:revision>1</cp:revision>
</cp:coreProperties>
</file>