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<sst xmlns="http://schemas.openxmlformats.org/spreadsheetml/2006/main" count="182" uniqueCount="105">
  <si>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</si>
  <si>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</si>
  <si>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</si>
  <si>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</si>
  <si>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</si>
  <si>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</si>
  <si>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</si>
  <si>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</si>
  <si>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</si>
  <si>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</si>
  <si>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</si>
  <si>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</si>
  <si>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</si>
  <si>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</si>
  <si>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1517310  </t>
  </si>
  <si>
    <t>Будівництво об'єктів житлово-комунального господарства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</si>
  <si>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</si>
  <si>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</si>
  <si>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</si>
  <si>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</si>
  <si>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</si>
  <si>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</si>
  <si>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</si>
  <si>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</si>
  <si>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</si>
  <si>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</si>
  <si>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</si>
  <si>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</si>
  <si>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</si>
  <si>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</si>
  <si>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</si>
  <si>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</si>
  <si>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</si>
  <si>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</si>
  <si>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</si>
  <si>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</si>
  <si>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</si>
  <si>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</si>
  <si>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</si>
  <si>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</si>
  <si>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</si>
  <si>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</si>
  <si>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</si>
  <si>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</si>
  <si>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</si>
  <si>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</si>
  <si>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</si>
  <si>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</si>
  <si>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</si>
  <si>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</si>
  <si>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</si>
  <si>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м.п.</t>
  </si>
  <si>
    <t>м²</t>
  </si>
  <si>
    <t>продукту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</si>
  <si>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</si>
  <si>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</si>
  <si>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</si>
  <si>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</si>
  <si>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</si>
  <si>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</si>
  <si>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</si>
  <si>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</si>
  <si>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</si>
  <si>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</si>
  <si>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</si>
  <si>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</si>
  <si>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</si>
  <si>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</si>
  <si>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</si>
  <si>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</si>
  <si>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</si>
  <si>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</si>
  <si>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</si>
  <si>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</si>
  <si>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</si>
  <si>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</si>
  <si>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</si>
  <si>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</si>
  <si>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11:46:06</t>
  </si>
  <si>
    <t>Паспорт бюджетної програми 000000086 от 22.01.2018 14:15:37</t>
  </si>
  <si>
    <t xml:space="preserve"> 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</si>
  <si>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середні витрати на будівництво (придбання) одного об'єкта:</t>
  </si>
  <si>
    <t xml:space="preserve">1517330  </t>
  </si>
  <si>
    <t>Динаміка кількості об'єктів будівництва порівняно з попереднім роком</t>
  </si>
  <si>
    <t>проектно-кошорисна документація, тех.завдання, дефекті акти</t>
  </si>
  <si>
    <t>рішення міської ради</t>
  </si>
  <si>
    <t xml:space="preserve"> Нове будівництво кладовища  по Херсонському шосе ,112 в м. Миколаєві  І черга, в т.ч. проектно-вишукувальні роботи та експертиза</t>
  </si>
  <si>
    <t>загальна довжина каналізазації, яку планується побудувати:</t>
  </si>
  <si>
    <t>загальна площа кладовища, яку планується побудувати:</t>
  </si>
  <si>
    <t>кількість  об’єктів, які планується побудувати (придбати) у тому числі:</t>
  </si>
  <si>
    <t>середні витрати на будівництво (придбання) одного об'єкта каналізації:</t>
  </si>
  <si>
    <t>середні витрати на будівництво (придбання) одного об'єкта кладовища:</t>
  </si>
  <si>
    <t>середні витрати на будівництво (придбання) одного м.п каналізації:</t>
  </si>
  <si>
    <t>середні витрати на будівництво (придбання) одного м² кладовища:</t>
  </si>
  <si>
    <t>об'єкти каналізазації, яку планується побудувати:</t>
  </si>
  <si>
    <t>об'єкти кладовища, яке планується побудувати:</t>
  </si>
  <si>
    <t>Департаменту фінансів Миколаївської міської ради
від 12 лютого 2018року № 13/5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</si>
  <si>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</si>
  <si>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Директор департаменту фінансів Миколаївської міської ради</t>
  </si>
  <si>
    <t>В.Є. Святелик</t>
  </si>
  <si>
    <t>Начальник управління</t>
  </si>
  <si>
    <t>Р.С. Бохін</t>
  </si>
  <si>
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___________2018р. № ______/________)   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</si>
  <si>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бюджетів»; 
Рішення Миколаївської міської ради від 21.12.17 року № 32/16 «Про затвердження Програми економічного і соціального розвитку м.Миколаєва на 2018-2020 роки»;  
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рік»; Рішення виконавчого комітету ММР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</t>
  </si>
  <si>
    <t>Обсяг бюджетних призначень/бюджетних асигнувань  -   298,157 тис.гривень, у тому числі загального фонду -   тис.гривень та спеціального фонду - 298,157 тис.гривень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</si>
</sst>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&quot;  &quot;"/>
    <numFmt numFmtId="168" formatCode="0.0"/>
    <numFmt numFmtId="169" formatCode="#,##0.0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168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center" wrapText="1"/>
    </xf>
    <xf numFmtId="166" fontId="0" fillId="33" borderId="16" xfId="0" applyNumberFormat="1" applyFont="1" applyFill="1" applyBorder="1" applyAlignment="1">
      <alignment horizontal="right" vertical="center" wrapText="1"/>
    </xf>
    <xf numFmtId="166" fontId="0" fillId="33" borderId="13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6"/>
  <sheetViews>
    <sheetView tabSelected="1" zoomScale="125" zoomScaleNormal="125" zoomScalePageLayoutView="0" workbookViewId="0" topLeftCell="A17">
      <selection activeCell="B31" sqref="B31:Q31"/>
    </sheetView>
  </sheetViews>
  <sheetFormatPr defaultColWidth="10.66015625" defaultRowHeight="11.25"/>
  <cols>
    <col min="1" max="1" width="3.5" style="1" customWidth="1"/>
    <col min="2" max="2" width="5" style="1" customWidth="1"/>
    <col min="3" max="4" width="11.33203125" style="1" customWidth="1"/>
    <col min="5" max="5" width="17.8320312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8" t="s">
        <v>3</v>
      </c>
      <c r="N6" s="118"/>
      <c r="O6" s="118"/>
      <c r="P6" s="118"/>
      <c r="Q6" s="11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9" t="s">
        <v>4</v>
      </c>
      <c r="N7" s="119"/>
      <c r="O7" s="119"/>
      <c r="P7" s="119"/>
      <c r="Q7" s="119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8" t="s">
        <v>5</v>
      </c>
      <c r="N9" s="118"/>
      <c r="O9" s="118"/>
      <c r="P9" s="118"/>
      <c r="Q9" s="118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20" t="s">
        <v>96</v>
      </c>
      <c r="N10" s="119"/>
      <c r="O10" s="119"/>
      <c r="P10" s="119"/>
      <c r="Q10" s="119"/>
    </row>
    <row r="11" spans="13:17" ht="34.5" customHeight="1">
      <c r="M11" s="117" t="s">
        <v>102</v>
      </c>
      <c r="N11" s="117"/>
      <c r="O11" s="117"/>
      <c r="P11" s="117"/>
      <c r="Q11" s="11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1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15.75" customHeight="1">
      <c r="A14" s="115" t="s">
        <v>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6" ht="11.25" hidden="1"/>
    <row r="18" spans="1:17" ht="11.25" customHeight="1">
      <c r="A18" s="4" t="s">
        <v>8</v>
      </c>
      <c r="B18" s="116">
        <v>1500000</v>
      </c>
      <c r="C18" s="116"/>
      <c r="D18"/>
      <c r="E18" s="114" t="s">
        <v>4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1.25" customHeight="1">
      <c r="A19"/>
      <c r="B19" s="44" t="s">
        <v>9</v>
      </c>
      <c r="C19" s="44"/>
      <c r="D19"/>
      <c r="E19" s="112" t="s">
        <v>10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1" spans="1:17" ht="11.25" customHeight="1">
      <c r="A21" s="4" t="s">
        <v>11</v>
      </c>
      <c r="B21" s="116">
        <v>1510000</v>
      </c>
      <c r="C21" s="116"/>
      <c r="D21"/>
      <c r="E21" s="114" t="s">
        <v>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1.25" customHeight="1">
      <c r="A22"/>
      <c r="B22" s="44" t="s">
        <v>9</v>
      </c>
      <c r="C22" s="44"/>
      <c r="D22"/>
      <c r="E22" s="112" t="s">
        <v>12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4" spans="1:17" ht="11.25" customHeight="1">
      <c r="A24" s="4" t="s">
        <v>13</v>
      </c>
      <c r="B24" s="103" t="s">
        <v>14</v>
      </c>
      <c r="C24" s="103"/>
      <c r="D24"/>
      <c r="E24" s="113">
        <v>443</v>
      </c>
      <c r="F24" s="113"/>
      <c r="G24"/>
      <c r="H24" s="114" t="s">
        <v>15</v>
      </c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1.25" customHeight="1">
      <c r="A25"/>
      <c r="B25" s="44" t="s">
        <v>9</v>
      </c>
      <c r="C25" s="44"/>
      <c r="D25"/>
      <c r="E25" s="6" t="s">
        <v>16</v>
      </c>
      <c r="F25" s="7" t="s">
        <v>17</v>
      </c>
      <c r="G25"/>
      <c r="H25" s="112" t="s">
        <v>18</v>
      </c>
      <c r="I25" s="112"/>
      <c r="J25" s="112"/>
      <c r="K25" s="112"/>
      <c r="L25" s="112"/>
      <c r="M25" s="112"/>
      <c r="N25" s="112"/>
      <c r="O25" s="112"/>
      <c r="P25" s="112"/>
      <c r="Q25" s="112"/>
    </row>
    <row r="27" spans="1:17" ht="11.25" customHeight="1">
      <c r="A27" s="4" t="s">
        <v>19</v>
      </c>
      <c r="B27" s="103" t="s">
        <v>104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9" spans="1:17" ht="11.25" customHeight="1">
      <c r="A29" s="8" t="s">
        <v>20</v>
      </c>
      <c r="B29" s="104" t="s">
        <v>21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ht="11.25" hidden="1"/>
    <row r="31" spans="1:17" ht="188.25" customHeight="1">
      <c r="A31"/>
      <c r="B31" s="105" t="s">
        <v>103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3" ht="11.25" hidden="1"/>
    <row r="34" spans="1:17" ht="11.25" customHeight="1">
      <c r="A34" s="4" t="s">
        <v>22</v>
      </c>
      <c r="B34" s="106" t="s">
        <v>23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t="11.25" customHeight="1">
      <c r="A35" s="10"/>
      <c r="B35" s="107" t="s">
        <v>24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08" t="s">
        <v>27</v>
      </c>
      <c r="B38" s="108"/>
      <c r="C38" s="11" t="s">
        <v>28</v>
      </c>
      <c r="D38" s="11" t="s">
        <v>29</v>
      </c>
      <c r="E38" s="109" t="s">
        <v>30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99" t="s">
        <v>27</v>
      </c>
      <c r="B41" s="99"/>
      <c r="C41" s="101" t="s">
        <v>28</v>
      </c>
      <c r="D41" s="101" t="s">
        <v>29</v>
      </c>
      <c r="E41" s="65" t="s">
        <v>33</v>
      </c>
      <c r="F41" s="65"/>
      <c r="G41" s="65"/>
      <c r="H41" s="65"/>
      <c r="I41" s="65"/>
      <c r="J41" s="65"/>
      <c r="K41" s="65"/>
      <c r="L41" s="65" t="s">
        <v>34</v>
      </c>
      <c r="M41" s="65"/>
      <c r="N41" s="65" t="s">
        <v>35</v>
      </c>
      <c r="O41" s="65"/>
      <c r="P41" s="110" t="s">
        <v>36</v>
      </c>
      <c r="Q41" s="110"/>
    </row>
    <row r="42" spans="1:17" ht="11.25" customHeight="1">
      <c r="A42" s="63"/>
      <c r="B42" s="100"/>
      <c r="C42" s="102"/>
      <c r="D42" s="102"/>
      <c r="E42" s="57"/>
      <c r="F42" s="64"/>
      <c r="G42" s="64"/>
      <c r="H42" s="64"/>
      <c r="I42" s="64"/>
      <c r="J42" s="64"/>
      <c r="K42" s="64"/>
      <c r="L42" s="57"/>
      <c r="M42" s="64"/>
      <c r="N42" s="57"/>
      <c r="O42" s="64"/>
      <c r="P42" s="102"/>
      <c r="Q42" s="111"/>
    </row>
    <row r="43" spans="1:17" ht="11.25" customHeight="1">
      <c r="A43" s="59">
        <v>1</v>
      </c>
      <c r="B43" s="59"/>
      <c r="C43" s="12">
        <v>2</v>
      </c>
      <c r="D43" s="12">
        <v>3</v>
      </c>
      <c r="E43" s="95">
        <v>4</v>
      </c>
      <c r="F43" s="95"/>
      <c r="G43" s="95"/>
      <c r="H43" s="95"/>
      <c r="I43" s="95"/>
      <c r="J43" s="95"/>
      <c r="K43" s="95"/>
      <c r="L43" s="95">
        <v>5</v>
      </c>
      <c r="M43" s="95"/>
      <c r="N43" s="95">
        <v>6</v>
      </c>
      <c r="O43" s="95"/>
      <c r="P43" s="61">
        <v>7</v>
      </c>
      <c r="Q43" s="61"/>
    </row>
    <row r="44" spans="1:17" ht="11.25" customHeight="1">
      <c r="A44" s="96">
        <v>1</v>
      </c>
      <c r="B44" s="96"/>
      <c r="C44" s="13" t="s">
        <v>14</v>
      </c>
      <c r="D44" s="14">
        <v>443</v>
      </c>
      <c r="E44" s="39" t="s">
        <v>37</v>
      </c>
      <c r="F44" s="39"/>
      <c r="G44" s="39"/>
      <c r="H44" s="39"/>
      <c r="I44" s="39"/>
      <c r="J44" s="39"/>
      <c r="K44" s="39"/>
      <c r="L44" s="97"/>
      <c r="M44" s="97"/>
      <c r="N44" s="88">
        <f>26025.157-19737-1055.621-3944.379-990</f>
        <v>298.15699999999924</v>
      </c>
      <c r="O44" s="88"/>
      <c r="P44" s="89">
        <f>N44</f>
        <v>298.15699999999924</v>
      </c>
      <c r="Q44" s="89"/>
    </row>
    <row r="45" spans="1:17" s="1" customFormat="1" ht="11.25" customHeight="1">
      <c r="A45" s="51" t="s">
        <v>38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98"/>
      <c r="M45" s="98"/>
      <c r="N45" s="91">
        <f>N44</f>
        <v>298.15699999999924</v>
      </c>
      <c r="O45" s="91"/>
      <c r="P45" s="92">
        <f>N45</f>
        <v>298.15699999999924</v>
      </c>
      <c r="Q45" s="92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62" t="s">
        <v>40</v>
      </c>
      <c r="B48" s="62"/>
      <c r="C48" s="62"/>
      <c r="D48" s="62"/>
      <c r="E48" s="62"/>
      <c r="F48" s="62"/>
      <c r="G48" s="62"/>
      <c r="H48" s="62"/>
      <c r="I48" s="62"/>
      <c r="J48" s="62"/>
      <c r="K48" s="17" t="s">
        <v>28</v>
      </c>
      <c r="L48" s="68" t="s">
        <v>34</v>
      </c>
      <c r="M48" s="68"/>
      <c r="N48" s="68" t="s">
        <v>35</v>
      </c>
      <c r="O48" s="68"/>
      <c r="P48" s="93" t="s">
        <v>36</v>
      </c>
      <c r="Q48" s="93"/>
    </row>
    <row r="49" spans="1:17" ht="11.25" customHeight="1">
      <c r="A49" s="94">
        <v>1</v>
      </c>
      <c r="B49" s="94"/>
      <c r="C49" s="94"/>
      <c r="D49" s="94"/>
      <c r="E49" s="94"/>
      <c r="F49" s="94"/>
      <c r="G49" s="94"/>
      <c r="H49" s="94"/>
      <c r="I49" s="94"/>
      <c r="J49" s="94"/>
      <c r="K49" s="12">
        <v>2</v>
      </c>
      <c r="L49" s="95">
        <v>3</v>
      </c>
      <c r="M49" s="95"/>
      <c r="N49" s="95">
        <v>4</v>
      </c>
      <c r="O49" s="95"/>
      <c r="P49" s="61">
        <v>5</v>
      </c>
      <c r="Q49" s="61"/>
    </row>
    <row r="50" spans="1:17" ht="11.25" customHeight="1">
      <c r="A50" s="39" t="s">
        <v>41</v>
      </c>
      <c r="B50" s="39"/>
      <c r="C50" s="39"/>
      <c r="D50" s="39"/>
      <c r="E50" s="39"/>
      <c r="F50" s="39"/>
      <c r="G50" s="39"/>
      <c r="H50" s="39"/>
      <c r="I50" s="39"/>
      <c r="J50" s="39"/>
      <c r="K50" s="18">
        <v>1517310</v>
      </c>
      <c r="L50" s="87"/>
      <c r="M50" s="87"/>
      <c r="N50" s="88">
        <f>N44</f>
        <v>298.15699999999924</v>
      </c>
      <c r="O50" s="88"/>
      <c r="P50" s="89">
        <f>P44</f>
        <v>298.15699999999924</v>
      </c>
      <c r="Q50" s="89"/>
    </row>
    <row r="51" spans="1:17" ht="11.25" customHeight="1">
      <c r="A51" s="90" t="s">
        <v>38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51"/>
      <c r="M51" s="51"/>
      <c r="N51" s="91">
        <f>N45</f>
        <v>298.15699999999924</v>
      </c>
      <c r="O51" s="91"/>
      <c r="P51" s="92">
        <f>P45</f>
        <v>298.15699999999924</v>
      </c>
      <c r="Q51" s="92"/>
    </row>
    <row r="52" ht="24.75" customHeight="1"/>
    <row r="53" spans="1:17" ht="11.25" customHeight="1">
      <c r="A53" s="4" t="s">
        <v>42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74" t="s">
        <v>27</v>
      </c>
      <c r="B54" s="74"/>
      <c r="C54" s="77" t="s">
        <v>28</v>
      </c>
      <c r="D54" s="79" t="s">
        <v>43</v>
      </c>
      <c r="E54" s="79"/>
      <c r="F54" s="79"/>
      <c r="G54" s="79"/>
      <c r="H54" s="79"/>
      <c r="I54" s="79"/>
      <c r="J54" s="79"/>
      <c r="K54" s="79"/>
      <c r="L54" s="82" t="s">
        <v>44</v>
      </c>
      <c r="M54" s="82" t="s">
        <v>45</v>
      </c>
      <c r="N54" s="82"/>
      <c r="O54" s="82"/>
      <c r="P54" s="84" t="s">
        <v>46</v>
      </c>
      <c r="Q54" s="84"/>
    </row>
    <row r="55" spans="1:17" ht="11.25" customHeight="1">
      <c r="A55" s="75"/>
      <c r="B55" s="76"/>
      <c r="C55" s="78"/>
      <c r="D55" s="80"/>
      <c r="E55" s="81"/>
      <c r="F55" s="81"/>
      <c r="G55" s="81"/>
      <c r="H55" s="81"/>
      <c r="I55" s="81"/>
      <c r="J55" s="81"/>
      <c r="K55" s="81"/>
      <c r="L55" s="83"/>
      <c r="M55" s="80"/>
      <c r="N55" s="81"/>
      <c r="O55" s="76"/>
      <c r="P55" s="85"/>
      <c r="Q55" s="86"/>
    </row>
    <row r="56" spans="1:17" ht="11.25" customHeight="1">
      <c r="A56" s="59">
        <v>1</v>
      </c>
      <c r="B56" s="59"/>
      <c r="C56" s="12">
        <v>2</v>
      </c>
      <c r="D56" s="60">
        <v>3</v>
      </c>
      <c r="E56" s="60"/>
      <c r="F56" s="60"/>
      <c r="G56" s="60"/>
      <c r="H56" s="60"/>
      <c r="I56" s="60"/>
      <c r="J56" s="60"/>
      <c r="K56" s="60"/>
      <c r="L56" s="12">
        <v>4</v>
      </c>
      <c r="M56" s="60">
        <v>5</v>
      </c>
      <c r="N56" s="60"/>
      <c r="O56" s="60"/>
      <c r="P56" s="61">
        <v>6</v>
      </c>
      <c r="Q56" s="61"/>
    </row>
    <row r="57" spans="1:17" s="21" customFormat="1" ht="11.25" customHeight="1">
      <c r="A57" s="73">
        <v>1</v>
      </c>
      <c r="B57" s="73"/>
      <c r="C57" s="22" t="s">
        <v>14</v>
      </c>
      <c r="D57" s="52" t="s">
        <v>37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s="21" customFormat="1" ht="11.25" customHeight="1">
      <c r="A58" s="70" t="s">
        <v>47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s="21" customFormat="1" ht="11.25" customHeight="1">
      <c r="A59" s="23"/>
      <c r="B59" s="24"/>
      <c r="C59" s="25" t="s">
        <v>14</v>
      </c>
      <c r="D59" s="39" t="s">
        <v>48</v>
      </c>
      <c r="E59" s="39"/>
      <c r="F59" s="39"/>
      <c r="G59" s="39"/>
      <c r="H59" s="39"/>
      <c r="I59" s="39"/>
      <c r="J59" s="39"/>
      <c r="K59" s="39"/>
      <c r="L59" s="26"/>
      <c r="M59" s="40"/>
      <c r="N59" s="40"/>
      <c r="O59" s="40"/>
      <c r="P59" s="72"/>
      <c r="Q59" s="72"/>
    </row>
    <row r="60" spans="1:17" s="21" customFormat="1" ht="21.75" customHeight="1" hidden="1">
      <c r="A60" s="23">
        <v>1</v>
      </c>
      <c r="B60" s="24"/>
      <c r="C60" s="25" t="s">
        <v>14</v>
      </c>
      <c r="D60" s="39" t="s">
        <v>49</v>
      </c>
      <c r="E60" s="39"/>
      <c r="F60" s="39"/>
      <c r="G60" s="39"/>
      <c r="H60" s="39"/>
      <c r="I60" s="39"/>
      <c r="J60" s="39"/>
      <c r="K60" s="39"/>
      <c r="L60" s="26" t="s">
        <v>50</v>
      </c>
      <c r="M60" s="40" t="s">
        <v>84</v>
      </c>
      <c r="N60" s="40"/>
      <c r="O60" s="40"/>
      <c r="P60" s="43">
        <v>3</v>
      </c>
      <c r="Q60" s="43"/>
    </row>
    <row r="61" spans="1:17" s="21" customFormat="1" ht="23.25" customHeight="1">
      <c r="A61" s="23">
        <v>1</v>
      </c>
      <c r="B61" s="24"/>
      <c r="C61" s="25" t="s">
        <v>14</v>
      </c>
      <c r="D61" s="39" t="s">
        <v>87</v>
      </c>
      <c r="E61" s="39"/>
      <c r="F61" s="39"/>
      <c r="G61" s="39"/>
      <c r="H61" s="39"/>
      <c r="I61" s="39"/>
      <c r="J61" s="39"/>
      <c r="K61" s="39"/>
      <c r="L61" s="26" t="s">
        <v>51</v>
      </c>
      <c r="M61" s="40" t="s">
        <v>84</v>
      </c>
      <c r="N61" s="40"/>
      <c r="O61" s="40"/>
      <c r="P61" s="43">
        <v>2400</v>
      </c>
      <c r="Q61" s="43"/>
    </row>
    <row r="62" spans="1:17" s="21" customFormat="1" ht="22.5" customHeight="1">
      <c r="A62" s="23">
        <v>2</v>
      </c>
      <c r="B62" s="24"/>
      <c r="C62" s="25" t="s">
        <v>14</v>
      </c>
      <c r="D62" s="39" t="s">
        <v>88</v>
      </c>
      <c r="E62" s="39"/>
      <c r="F62" s="39"/>
      <c r="G62" s="39"/>
      <c r="H62" s="39"/>
      <c r="I62" s="39"/>
      <c r="J62" s="39"/>
      <c r="K62" s="39"/>
      <c r="L62" s="26" t="s">
        <v>52</v>
      </c>
      <c r="M62" s="40" t="s">
        <v>84</v>
      </c>
      <c r="N62" s="40"/>
      <c r="O62" s="40"/>
      <c r="P62" s="43">
        <v>560000</v>
      </c>
      <c r="Q62" s="43"/>
    </row>
    <row r="63" spans="1:17" s="21" customFormat="1" ht="11.25" customHeight="1">
      <c r="A63" s="70" t="s">
        <v>53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21" customFormat="1" ht="11.25" customHeight="1">
      <c r="A64" s="23">
        <v>1</v>
      </c>
      <c r="B64" s="24"/>
      <c r="C64" s="25" t="s">
        <v>14</v>
      </c>
      <c r="D64" s="39" t="s">
        <v>89</v>
      </c>
      <c r="E64" s="39"/>
      <c r="F64" s="39"/>
      <c r="G64" s="39"/>
      <c r="H64" s="39"/>
      <c r="I64" s="39"/>
      <c r="J64" s="39"/>
      <c r="K64" s="39"/>
      <c r="L64" s="26" t="s">
        <v>50</v>
      </c>
      <c r="M64" s="40" t="s">
        <v>85</v>
      </c>
      <c r="N64" s="40"/>
      <c r="O64" s="40"/>
      <c r="P64" s="43">
        <v>3</v>
      </c>
      <c r="Q64" s="43"/>
    </row>
    <row r="65" spans="1:17" s="21" customFormat="1" ht="11.25" customHeight="1">
      <c r="A65" s="23"/>
      <c r="B65" s="24"/>
      <c r="C65" s="25" t="s">
        <v>14</v>
      </c>
      <c r="D65" s="39" t="s">
        <v>94</v>
      </c>
      <c r="E65" s="39"/>
      <c r="F65" s="39"/>
      <c r="G65" s="39"/>
      <c r="H65" s="39"/>
      <c r="I65" s="39"/>
      <c r="J65" s="39"/>
      <c r="K65" s="39"/>
      <c r="L65" s="26" t="s">
        <v>50</v>
      </c>
      <c r="M65" s="40" t="s">
        <v>85</v>
      </c>
      <c r="N65" s="40"/>
      <c r="O65" s="40"/>
      <c r="P65" s="43">
        <v>2</v>
      </c>
      <c r="Q65" s="43"/>
    </row>
    <row r="66" spans="1:17" s="21" customFormat="1" ht="11.25" customHeight="1">
      <c r="A66" s="23"/>
      <c r="B66" s="24"/>
      <c r="C66" s="25" t="s">
        <v>14</v>
      </c>
      <c r="D66" s="39" t="s">
        <v>95</v>
      </c>
      <c r="E66" s="39"/>
      <c r="F66" s="39"/>
      <c r="G66" s="39"/>
      <c r="H66" s="39"/>
      <c r="I66" s="39"/>
      <c r="J66" s="39"/>
      <c r="K66" s="39"/>
      <c r="L66" s="26" t="s">
        <v>50</v>
      </c>
      <c r="M66" s="40" t="s">
        <v>85</v>
      </c>
      <c r="N66" s="40"/>
      <c r="O66" s="40"/>
      <c r="P66" s="43">
        <v>1</v>
      </c>
      <c r="Q66" s="43"/>
    </row>
    <row r="67" spans="1:17" s="21" customFormat="1" ht="11.25" customHeight="1">
      <c r="A67" s="70" t="s">
        <v>54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21" customFormat="1" ht="11.25" customHeight="1" hidden="1">
      <c r="A68" s="23">
        <v>1</v>
      </c>
      <c r="B68" s="24"/>
      <c r="C68" s="25" t="s">
        <v>14</v>
      </c>
      <c r="D68" s="39" t="s">
        <v>81</v>
      </c>
      <c r="E68" s="39"/>
      <c r="F68" s="39"/>
      <c r="G68" s="39"/>
      <c r="H68" s="39"/>
      <c r="I68" s="39"/>
      <c r="J68" s="39"/>
      <c r="K68" s="39"/>
      <c r="L68" s="26" t="s">
        <v>55</v>
      </c>
      <c r="M68" s="40" t="s">
        <v>56</v>
      </c>
      <c r="N68" s="40"/>
      <c r="O68" s="40"/>
      <c r="P68" s="41">
        <v>8675.052</v>
      </c>
      <c r="Q68" s="41"/>
    </row>
    <row r="69" spans="1:17" s="21" customFormat="1" ht="11.25" customHeight="1">
      <c r="A69" s="23">
        <v>1</v>
      </c>
      <c r="B69" s="24"/>
      <c r="C69" s="25" t="s">
        <v>14</v>
      </c>
      <c r="D69" s="39" t="s">
        <v>90</v>
      </c>
      <c r="E69" s="39"/>
      <c r="F69" s="39"/>
      <c r="G69" s="39"/>
      <c r="H69" s="39"/>
      <c r="I69" s="39"/>
      <c r="J69" s="39"/>
      <c r="K69" s="39"/>
      <c r="L69" s="26" t="s">
        <v>55</v>
      </c>
      <c r="M69" s="40" t="s">
        <v>56</v>
      </c>
      <c r="N69" s="40"/>
      <c r="O69" s="40"/>
      <c r="P69" s="41">
        <f>(K85+K89)/P65</f>
        <v>5</v>
      </c>
      <c r="Q69" s="41"/>
    </row>
    <row r="70" spans="1:17" s="21" customFormat="1" ht="11.25" customHeight="1">
      <c r="A70" s="23">
        <v>2</v>
      </c>
      <c r="B70" s="24"/>
      <c r="C70" s="25" t="s">
        <v>14</v>
      </c>
      <c r="D70" s="39" t="s">
        <v>92</v>
      </c>
      <c r="E70" s="39"/>
      <c r="F70" s="39"/>
      <c r="G70" s="39"/>
      <c r="H70" s="39"/>
      <c r="I70" s="39"/>
      <c r="J70" s="39"/>
      <c r="K70" s="39"/>
      <c r="L70" s="26" t="s">
        <v>55</v>
      </c>
      <c r="M70" s="40" t="s">
        <v>56</v>
      </c>
      <c r="N70" s="40"/>
      <c r="O70" s="40"/>
      <c r="P70" s="41">
        <f>(K85+K89)/P61</f>
        <v>0.004166666666666667</v>
      </c>
      <c r="Q70" s="41"/>
    </row>
    <row r="71" spans="1:17" s="21" customFormat="1" ht="11.25" customHeight="1">
      <c r="A71" s="23">
        <v>3</v>
      </c>
      <c r="B71" s="24"/>
      <c r="C71" s="25" t="s">
        <v>14</v>
      </c>
      <c r="D71" s="39" t="s">
        <v>91</v>
      </c>
      <c r="E71" s="39"/>
      <c r="F71" s="39"/>
      <c r="G71" s="39"/>
      <c r="H71" s="39"/>
      <c r="I71" s="39"/>
      <c r="J71" s="39"/>
      <c r="K71" s="39"/>
      <c r="L71" s="26" t="s">
        <v>55</v>
      </c>
      <c r="M71" s="40" t="s">
        <v>56</v>
      </c>
      <c r="N71" s="40"/>
      <c r="O71" s="40"/>
      <c r="P71" s="41">
        <v>288.157</v>
      </c>
      <c r="Q71" s="41"/>
    </row>
    <row r="72" spans="1:17" s="21" customFormat="1" ht="11.25" customHeight="1">
      <c r="A72" s="23">
        <v>4</v>
      </c>
      <c r="B72" s="24"/>
      <c r="C72" s="25" t="s">
        <v>14</v>
      </c>
      <c r="D72" s="39" t="s">
        <v>93</v>
      </c>
      <c r="E72" s="39"/>
      <c r="F72" s="39"/>
      <c r="G72" s="39"/>
      <c r="H72" s="39"/>
      <c r="I72" s="39"/>
      <c r="J72" s="39"/>
      <c r="K72" s="39"/>
      <c r="L72" s="26" t="s">
        <v>55</v>
      </c>
      <c r="M72" s="40" t="s">
        <v>56</v>
      </c>
      <c r="N72" s="40"/>
      <c r="O72" s="40"/>
      <c r="P72" s="41">
        <v>0.001</v>
      </c>
      <c r="Q72" s="41"/>
    </row>
    <row r="73" spans="1:17" s="21" customFormat="1" ht="11.25" customHeight="1">
      <c r="A73" s="70" t="s">
        <v>57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21" customFormat="1" ht="11.25" customHeight="1">
      <c r="A74" s="23">
        <v>1</v>
      </c>
      <c r="B74" s="24"/>
      <c r="C74" s="25" t="s">
        <v>14</v>
      </c>
      <c r="D74" s="39" t="s">
        <v>58</v>
      </c>
      <c r="E74" s="39"/>
      <c r="F74" s="39"/>
      <c r="G74" s="39"/>
      <c r="H74" s="39"/>
      <c r="I74" s="39"/>
      <c r="J74" s="39"/>
      <c r="K74" s="39"/>
      <c r="L74" s="26" t="s">
        <v>59</v>
      </c>
      <c r="M74" s="40" t="s">
        <v>56</v>
      </c>
      <c r="N74" s="40"/>
      <c r="O74" s="40"/>
      <c r="P74" s="71">
        <v>16.42</v>
      </c>
      <c r="Q74" s="71"/>
    </row>
    <row r="75" spans="1:17" s="21" customFormat="1" ht="11.25" customHeight="1">
      <c r="A75" s="23">
        <v>2</v>
      </c>
      <c r="B75" s="24"/>
      <c r="C75" s="25" t="s">
        <v>14</v>
      </c>
      <c r="D75" s="39" t="s">
        <v>60</v>
      </c>
      <c r="E75" s="39"/>
      <c r="F75" s="39"/>
      <c r="G75" s="39"/>
      <c r="H75" s="39"/>
      <c r="I75" s="39"/>
      <c r="J75" s="39"/>
      <c r="K75" s="39"/>
      <c r="L75" s="26" t="s">
        <v>59</v>
      </c>
      <c r="M75" s="40" t="s">
        <v>56</v>
      </c>
      <c r="N75" s="40"/>
      <c r="O75" s="40"/>
      <c r="P75" s="43">
        <v>100</v>
      </c>
      <c r="Q75" s="43"/>
    </row>
    <row r="76" spans="1:17" s="21" customFormat="1" ht="11.25" customHeight="1">
      <c r="A76" s="23">
        <v>3</v>
      </c>
      <c r="B76" s="24"/>
      <c r="C76" s="25" t="s">
        <v>82</v>
      </c>
      <c r="D76" s="39" t="s">
        <v>83</v>
      </c>
      <c r="E76" s="39"/>
      <c r="F76" s="39"/>
      <c r="G76" s="39"/>
      <c r="H76" s="39"/>
      <c r="I76" s="39"/>
      <c r="J76" s="39"/>
      <c r="K76" s="39"/>
      <c r="L76" s="26" t="s">
        <v>59</v>
      </c>
      <c r="M76" s="40" t="s">
        <v>56</v>
      </c>
      <c r="N76" s="40"/>
      <c r="O76" s="40"/>
      <c r="P76" s="43">
        <v>100</v>
      </c>
      <c r="Q76" s="43"/>
    </row>
    <row r="79" ht="24" customHeight="1"/>
    <row r="80" spans="1:17" ht="11.25" customHeight="1">
      <c r="A80" s="4" t="s">
        <v>61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4" t="s">
        <v>32</v>
      </c>
    </row>
    <row r="81" ht="11.25" hidden="1"/>
    <row r="82" spans="1:17" ht="21.75" customHeight="1">
      <c r="A82" s="62" t="s">
        <v>62</v>
      </c>
      <c r="B82" s="62"/>
      <c r="C82" s="65" t="s">
        <v>63</v>
      </c>
      <c r="D82" s="65"/>
      <c r="E82" s="65"/>
      <c r="F82" s="66" t="s">
        <v>28</v>
      </c>
      <c r="G82" s="68" t="s">
        <v>64</v>
      </c>
      <c r="H82" s="68"/>
      <c r="I82" s="68"/>
      <c r="J82" s="69" t="s">
        <v>65</v>
      </c>
      <c r="K82" s="69"/>
      <c r="L82" s="69"/>
      <c r="M82" s="65" t="s">
        <v>66</v>
      </c>
      <c r="N82" s="65"/>
      <c r="O82" s="65"/>
      <c r="P82" s="56" t="s">
        <v>67</v>
      </c>
      <c r="Q82" s="56"/>
    </row>
    <row r="83" spans="1:17" ht="21.75" customHeight="1">
      <c r="A83" s="63"/>
      <c r="B83" s="64"/>
      <c r="C83" s="57"/>
      <c r="D83" s="64"/>
      <c r="E83" s="64"/>
      <c r="F83" s="67"/>
      <c r="G83" s="27" t="s">
        <v>34</v>
      </c>
      <c r="H83" s="27" t="s">
        <v>35</v>
      </c>
      <c r="I83" s="28" t="s">
        <v>36</v>
      </c>
      <c r="J83" s="27" t="s">
        <v>34</v>
      </c>
      <c r="K83" s="27" t="s">
        <v>35</v>
      </c>
      <c r="L83" s="28" t="s">
        <v>36</v>
      </c>
      <c r="M83" s="27" t="s">
        <v>34</v>
      </c>
      <c r="N83" s="27" t="s">
        <v>35</v>
      </c>
      <c r="O83" s="28" t="s">
        <v>36</v>
      </c>
      <c r="P83" s="57"/>
      <c r="Q83" s="58"/>
    </row>
    <row r="84" spans="1:17" ht="11.25" customHeight="1">
      <c r="A84" s="59">
        <v>1</v>
      </c>
      <c r="B84" s="59"/>
      <c r="C84" s="60">
        <v>2</v>
      </c>
      <c r="D84" s="60"/>
      <c r="E84" s="60"/>
      <c r="F84" s="12">
        <v>3</v>
      </c>
      <c r="G84" s="12">
        <v>4</v>
      </c>
      <c r="H84" s="12">
        <v>5</v>
      </c>
      <c r="I84" s="12">
        <v>6</v>
      </c>
      <c r="J84" s="12">
        <v>7</v>
      </c>
      <c r="K84" s="12">
        <v>8</v>
      </c>
      <c r="L84" s="12">
        <v>9</v>
      </c>
      <c r="M84" s="12">
        <v>10</v>
      </c>
      <c r="N84" s="12">
        <v>11</v>
      </c>
      <c r="O84" s="20">
        <v>12</v>
      </c>
      <c r="P84" s="61">
        <v>13</v>
      </c>
      <c r="Q84" s="61"/>
    </row>
    <row r="85" spans="1:17" s="29" customFormat="1" ht="116.25" customHeight="1">
      <c r="A85" s="53" t="s">
        <v>68</v>
      </c>
      <c r="B85" s="53"/>
      <c r="C85" s="54" t="s">
        <v>97</v>
      </c>
      <c r="D85" s="54"/>
      <c r="E85" s="54"/>
      <c r="F85" s="37">
        <v>1517310</v>
      </c>
      <c r="G85" s="30"/>
      <c r="H85" s="30">
        <v>96.289</v>
      </c>
      <c r="I85" s="30">
        <f>H85</f>
        <v>96.289</v>
      </c>
      <c r="J85" s="30"/>
      <c r="K85" s="31">
        <f>3000+1444.379-3944.379-495</f>
        <v>5</v>
      </c>
      <c r="L85" s="31">
        <f>K85</f>
        <v>5</v>
      </c>
      <c r="M85" s="30"/>
      <c r="N85" s="30">
        <f>3944.379+495-96.289</f>
        <v>4343.09</v>
      </c>
      <c r="O85" s="31">
        <f>N85</f>
        <v>4343.09</v>
      </c>
      <c r="P85" s="55"/>
      <c r="Q85" s="55"/>
    </row>
    <row r="86" spans="1:17" s="29" customFormat="1" ht="32.25" customHeight="1">
      <c r="A86" s="49">
        <v>602400</v>
      </c>
      <c r="B86" s="49"/>
      <c r="C86" s="50" t="s">
        <v>69</v>
      </c>
      <c r="D86" s="50"/>
      <c r="E86" s="50"/>
      <c r="F86" s="38"/>
      <c r="G86" s="32" t="s">
        <v>70</v>
      </c>
      <c r="H86" s="33"/>
      <c r="I86" s="33"/>
      <c r="J86" s="32" t="s">
        <v>70</v>
      </c>
      <c r="K86" s="15">
        <f>K85</f>
        <v>5</v>
      </c>
      <c r="L86" s="15">
        <f>L85</f>
        <v>5</v>
      </c>
      <c r="M86" s="32" t="s">
        <v>70</v>
      </c>
      <c r="N86" s="33"/>
      <c r="O86" s="33"/>
      <c r="P86" s="50"/>
      <c r="Q86" s="50"/>
    </row>
    <row r="87" spans="1:17" s="29" customFormat="1" ht="53.25" customHeight="1">
      <c r="A87" s="53" t="s">
        <v>68</v>
      </c>
      <c r="B87" s="53"/>
      <c r="C87" s="54" t="s">
        <v>86</v>
      </c>
      <c r="D87" s="54"/>
      <c r="E87" s="54"/>
      <c r="F87" s="37">
        <v>1517310</v>
      </c>
      <c r="G87" s="30"/>
      <c r="H87" s="31">
        <v>629.096</v>
      </c>
      <c r="I87" s="31">
        <f>H87</f>
        <v>629.096</v>
      </c>
      <c r="J87" s="30"/>
      <c r="K87" s="31">
        <f>16025.157-15737</f>
        <v>288.15699999999924</v>
      </c>
      <c r="L87" s="31">
        <f>K87</f>
        <v>288.15699999999924</v>
      </c>
      <c r="M87" s="30"/>
      <c r="N87" s="31">
        <f>8792.507+15737-1310.46+0.349</f>
        <v>23219.395999999997</v>
      </c>
      <c r="O87" s="31">
        <f>M87+N87</f>
        <v>23219.395999999997</v>
      </c>
      <c r="P87" s="55"/>
      <c r="Q87" s="55"/>
    </row>
    <row r="88" spans="1:17" s="29" customFormat="1" ht="32.25" customHeight="1">
      <c r="A88" s="49">
        <v>602400</v>
      </c>
      <c r="B88" s="49"/>
      <c r="C88" s="50" t="s">
        <v>69</v>
      </c>
      <c r="D88" s="50"/>
      <c r="E88" s="50"/>
      <c r="F88" s="38"/>
      <c r="G88" s="32" t="s">
        <v>70</v>
      </c>
      <c r="H88" s="15"/>
      <c r="I88" s="15"/>
      <c r="J88" s="32" t="s">
        <v>70</v>
      </c>
      <c r="K88" s="15">
        <f>K87</f>
        <v>288.15699999999924</v>
      </c>
      <c r="L88" s="15">
        <f>L87</f>
        <v>288.15699999999924</v>
      </c>
      <c r="M88" s="32" t="s">
        <v>70</v>
      </c>
      <c r="N88" s="15"/>
      <c r="O88" s="15"/>
      <c r="P88" s="50"/>
      <c r="Q88" s="50"/>
    </row>
    <row r="89" spans="1:17" s="29" customFormat="1" ht="60.75" customHeight="1">
      <c r="A89" s="53" t="s">
        <v>68</v>
      </c>
      <c r="B89" s="53"/>
      <c r="C89" s="54" t="s">
        <v>80</v>
      </c>
      <c r="D89" s="54"/>
      <c r="E89" s="54"/>
      <c r="F89" s="37">
        <v>1517310</v>
      </c>
      <c r="G89" s="30"/>
      <c r="H89" s="31"/>
      <c r="I89" s="31"/>
      <c r="J89" s="30"/>
      <c r="K89" s="31">
        <f>7000-4000-2500-495</f>
        <v>5</v>
      </c>
      <c r="L89" s="31">
        <f>K89</f>
        <v>5</v>
      </c>
      <c r="M89" s="30"/>
      <c r="N89" s="31">
        <f>4000+707.23+2500+495</f>
        <v>7702.23</v>
      </c>
      <c r="O89" s="31">
        <f>N89</f>
        <v>7702.23</v>
      </c>
      <c r="P89" s="55"/>
      <c r="Q89" s="55"/>
    </row>
    <row r="90" spans="1:17" s="29" customFormat="1" ht="32.25" customHeight="1">
      <c r="A90" s="49">
        <v>602400</v>
      </c>
      <c r="B90" s="49"/>
      <c r="C90" s="50" t="s">
        <v>69</v>
      </c>
      <c r="D90" s="50"/>
      <c r="E90" s="50"/>
      <c r="F90" s="38"/>
      <c r="G90" s="32" t="s">
        <v>70</v>
      </c>
      <c r="H90" s="15"/>
      <c r="I90" s="15"/>
      <c r="J90" s="32" t="s">
        <v>70</v>
      </c>
      <c r="K90" s="15">
        <f>K89</f>
        <v>5</v>
      </c>
      <c r="L90" s="15">
        <f>L89</f>
        <v>5</v>
      </c>
      <c r="M90" s="32" t="s">
        <v>70</v>
      </c>
      <c r="N90" s="15"/>
      <c r="O90" s="15"/>
      <c r="P90" s="50"/>
      <c r="Q90" s="50"/>
    </row>
    <row r="91" spans="1:17" ht="11.25" customHeight="1">
      <c r="A91" s="51" t="s">
        <v>71</v>
      </c>
      <c r="B91" s="51"/>
      <c r="C91" s="51"/>
      <c r="D91" s="51"/>
      <c r="E91" s="51"/>
      <c r="F91" s="16"/>
      <c r="G91" s="16"/>
      <c r="H91" s="19">
        <f>H85+H87+H89</f>
        <v>725.385</v>
      </c>
      <c r="I91" s="19">
        <f>I85+I87+I89</f>
        <v>725.385</v>
      </c>
      <c r="J91" s="16"/>
      <c r="K91" s="19">
        <f>K86+K88+K90</f>
        <v>298.15699999999924</v>
      </c>
      <c r="L91" s="19">
        <f>L86+L88+L90</f>
        <v>298.15699999999924</v>
      </c>
      <c r="M91" s="16"/>
      <c r="N91" s="19">
        <f>N85+N87+N89</f>
        <v>35264.716</v>
      </c>
      <c r="O91" s="19">
        <f>O85+O87+O89</f>
        <v>35264.716</v>
      </c>
      <c r="P91" s="52"/>
      <c r="Q91" s="52"/>
    </row>
    <row r="93" spans="1:17" ht="11.25" customHeight="1">
      <c r="A93" s="1" t="s">
        <v>72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1.25" customHeight="1">
      <c r="A94" s="1" t="s">
        <v>73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1.25" customHeight="1">
      <c r="A95" s="1" t="s">
        <v>74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7" spans="1:17" ht="12.75" customHeight="1">
      <c r="A97"/>
      <c r="B97" s="45" t="s">
        <v>100</v>
      </c>
      <c r="C97" s="45"/>
      <c r="D97" s="45"/>
      <c r="E97" s="45"/>
      <c r="F97"/>
      <c r="G97" s="9"/>
      <c r="H97"/>
      <c r="I97"/>
      <c r="J97"/>
      <c r="K97"/>
      <c r="L97"/>
      <c r="M97"/>
      <c r="N97" s="46" t="s">
        <v>101</v>
      </c>
      <c r="O97" s="46"/>
      <c r="P97"/>
      <c r="Q97"/>
    </row>
    <row r="98" spans="1:17" ht="11.25" customHeight="1">
      <c r="A98"/>
      <c r="B98"/>
      <c r="C98"/>
      <c r="D98"/>
      <c r="E98"/>
      <c r="F98"/>
      <c r="G98" s="44" t="s">
        <v>75</v>
      </c>
      <c r="H98" s="44"/>
      <c r="I98" s="44"/>
      <c r="J98"/>
      <c r="K98"/>
      <c r="L98"/>
      <c r="M98" s="5"/>
      <c r="N98" s="5" t="s">
        <v>76</v>
      </c>
      <c r="O98" s="5"/>
      <c r="P98"/>
      <c r="Q98"/>
    </row>
    <row r="99" spans="1:17" ht="12.75" customHeight="1">
      <c r="A99"/>
      <c r="B99" s="34" t="s">
        <v>77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1" spans="1:17" ht="48.75" customHeight="1">
      <c r="A101"/>
      <c r="B101" s="45" t="s">
        <v>98</v>
      </c>
      <c r="C101" s="45"/>
      <c r="D101" s="45"/>
      <c r="E101" s="45"/>
      <c r="F101"/>
      <c r="G101" s="9"/>
      <c r="H101"/>
      <c r="I101"/>
      <c r="J101"/>
      <c r="K101"/>
      <c r="L101"/>
      <c r="M101"/>
      <c r="N101" s="46" t="s">
        <v>99</v>
      </c>
      <c r="O101" s="46"/>
      <c r="P101"/>
      <c r="Q101"/>
    </row>
    <row r="102" spans="1:17" ht="11.25" customHeight="1">
      <c r="A102"/>
      <c r="B102"/>
      <c r="C102"/>
      <c r="D102"/>
      <c r="E102"/>
      <c r="F102"/>
      <c r="G102" s="44" t="s">
        <v>75</v>
      </c>
      <c r="H102" s="44"/>
      <c r="I102" s="44"/>
      <c r="J102"/>
      <c r="K102"/>
      <c r="L102"/>
      <c r="M102" s="5"/>
      <c r="N102" s="5" t="s">
        <v>76</v>
      </c>
      <c r="O102" s="5"/>
      <c r="P102"/>
      <c r="Q102"/>
    </row>
    <row r="104" ht="11.25" hidden="1"/>
    <row r="105" spans="2:7" s="35" customFormat="1" ht="8.25" customHeight="1" hidden="1">
      <c r="B105" s="47">
        <v>41271134</v>
      </c>
      <c r="C105" s="47"/>
      <c r="D105" s="47"/>
      <c r="F105" s="48" t="s">
        <v>78</v>
      </c>
      <c r="G105" s="48"/>
    </row>
    <row r="106" spans="1:17" ht="11.25" customHeight="1" hidden="1">
      <c r="A106"/>
      <c r="B106" s="36">
        <v>1</v>
      </c>
      <c r="C106" s="42" t="s">
        <v>79</v>
      </c>
      <c r="D106" s="42"/>
      <c r="E106" s="42"/>
      <c r="F106" s="42"/>
      <c r="G106" s="42"/>
      <c r="H106" s="42"/>
      <c r="I106" s="42"/>
      <c r="J106" s="42"/>
      <c r="K106" s="42"/>
      <c r="L106" s="42"/>
      <c r="M106"/>
      <c r="N106"/>
      <c r="O106"/>
      <c r="P106"/>
      <c r="Q106"/>
    </row>
    <row r="107" ht="11.25" hidden="1"/>
    <row r="108" ht="11.25" hidden="1"/>
  </sheetData>
  <sheetProtection/>
  <mergeCells count="164">
    <mergeCell ref="M11:Q11"/>
    <mergeCell ref="D65:K65"/>
    <mergeCell ref="M65:O65"/>
    <mergeCell ref="P65:Q65"/>
    <mergeCell ref="P66:Q66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J50"/>
    <mergeCell ref="L50:M50"/>
    <mergeCell ref="N50:O50"/>
    <mergeCell ref="P50:Q50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56:B56"/>
    <mergeCell ref="D56:K56"/>
    <mergeCell ref="M56:O56"/>
    <mergeCell ref="P56:Q56"/>
    <mergeCell ref="A57:B57"/>
    <mergeCell ref="D57:Q57"/>
    <mergeCell ref="A58:Q58"/>
    <mergeCell ref="D59:K59"/>
    <mergeCell ref="M59:O59"/>
    <mergeCell ref="P59:Q59"/>
    <mergeCell ref="D60:K60"/>
    <mergeCell ref="M60:O60"/>
    <mergeCell ref="P60:Q60"/>
    <mergeCell ref="D61:K61"/>
    <mergeCell ref="M61:O61"/>
    <mergeCell ref="P61:Q61"/>
    <mergeCell ref="D62:K62"/>
    <mergeCell ref="M62:O62"/>
    <mergeCell ref="P62:Q62"/>
    <mergeCell ref="A63:Q63"/>
    <mergeCell ref="D64:K64"/>
    <mergeCell ref="M64:O64"/>
    <mergeCell ref="P64:Q64"/>
    <mergeCell ref="A67:Q67"/>
    <mergeCell ref="D68:K68"/>
    <mergeCell ref="M68:O68"/>
    <mergeCell ref="P68:Q68"/>
    <mergeCell ref="D66:K66"/>
    <mergeCell ref="M66:O66"/>
    <mergeCell ref="D70:K70"/>
    <mergeCell ref="M70:O70"/>
    <mergeCell ref="P70:Q70"/>
    <mergeCell ref="D72:K72"/>
    <mergeCell ref="M72:O72"/>
    <mergeCell ref="P72:Q72"/>
    <mergeCell ref="D71:K71"/>
    <mergeCell ref="M71:O71"/>
    <mergeCell ref="P71:Q71"/>
    <mergeCell ref="G82:I82"/>
    <mergeCell ref="J82:L82"/>
    <mergeCell ref="M82:O82"/>
    <mergeCell ref="A73:Q73"/>
    <mergeCell ref="D74:K74"/>
    <mergeCell ref="M74:O74"/>
    <mergeCell ref="P74:Q74"/>
    <mergeCell ref="D75:K75"/>
    <mergeCell ref="M75:O75"/>
    <mergeCell ref="P75:Q75"/>
    <mergeCell ref="P82:Q83"/>
    <mergeCell ref="A84:B84"/>
    <mergeCell ref="C84:E84"/>
    <mergeCell ref="P84:Q84"/>
    <mergeCell ref="A85:B85"/>
    <mergeCell ref="C85:E85"/>
    <mergeCell ref="P85:Q85"/>
    <mergeCell ref="A82:B83"/>
    <mergeCell ref="C82:E83"/>
    <mergeCell ref="F82:F83"/>
    <mergeCell ref="A86:B86"/>
    <mergeCell ref="C86:E86"/>
    <mergeCell ref="P86:Q86"/>
    <mergeCell ref="A87:B87"/>
    <mergeCell ref="C87:E87"/>
    <mergeCell ref="P87:Q87"/>
    <mergeCell ref="A88:B88"/>
    <mergeCell ref="C88:E88"/>
    <mergeCell ref="P88:Q88"/>
    <mergeCell ref="A89:B89"/>
    <mergeCell ref="C89:E89"/>
    <mergeCell ref="P89:Q89"/>
    <mergeCell ref="G102:I102"/>
    <mergeCell ref="B105:D105"/>
    <mergeCell ref="F105:G105"/>
    <mergeCell ref="A90:B90"/>
    <mergeCell ref="C90:E90"/>
    <mergeCell ref="P90:Q90"/>
    <mergeCell ref="A91:E91"/>
    <mergeCell ref="P91:Q91"/>
    <mergeCell ref="B97:E97"/>
    <mergeCell ref="N97:O97"/>
    <mergeCell ref="D69:K69"/>
    <mergeCell ref="M69:O69"/>
    <mergeCell ref="P69:Q69"/>
    <mergeCell ref="C106:L106"/>
    <mergeCell ref="D76:K76"/>
    <mergeCell ref="M76:O76"/>
    <mergeCell ref="P76:Q76"/>
    <mergeCell ref="G98:I98"/>
    <mergeCell ref="B101:E101"/>
    <mergeCell ref="N101:O101"/>
  </mergeCells>
  <printOptions horizontalCentered="1" verticalCentered="1"/>
  <pageMargins left="0.3937007874015748" right="0.3937007874015748" top="0.984251968503937" bottom="0.3937007874015748" header="0.3937007874015748" footer="0.3937007874015748"/>
  <pageSetup fitToHeight="2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2018-12-11T12:09:02Z</cp:lastPrinted>
  <dcterms:created xsi:type="dcterms:W3CDTF">2018-02-14T09:46:27Z</dcterms:created>
  <dcterms:modified xsi:type="dcterms:W3CDTF">2018-12-13T09:18:29Z</dcterms:modified>
  <cp:category/>
  <cp:version/>
  <cp:contentType/>
  <cp:contentStatus/>
  <cp:revision>1</cp:revision>
</cp:coreProperties>
</file>